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0\7. jednání\"/>
    </mc:Choice>
  </mc:AlternateContent>
  <xr:revisionPtr revIDLastSave="0" documentId="13_ncr:1_{80018435-DAEF-40A9-99E7-F294CCF59BF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Vývoj hraný film" sheetId="2" r:id="rId1"/>
    <sheet name="HB" sheetId="4" r:id="rId2"/>
    <sheet name="JarK" sheetId="5" r:id="rId3"/>
    <sheet name="JK" sheetId="6" r:id="rId4"/>
    <sheet name="MŠ" sheetId="7" r:id="rId5"/>
    <sheet name="TCD" sheetId="3" r:id="rId6"/>
  </sheets>
  <definedNames>
    <definedName name="_xlnm.Print_Area" localSheetId="0">'Vývoj hraný film'!$A$1:$AC$44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6" i="4" l="1"/>
  <c r="D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E36" i="5"/>
  <c r="D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E36" i="6"/>
  <c r="D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E36" i="7"/>
  <c r="D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E36" i="3"/>
  <c r="D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E38" i="2" l="1"/>
  <c r="D38" i="2"/>
  <c r="T38" i="2" l="1"/>
  <c r="T39" i="2" s="1"/>
</calcChain>
</file>

<file path=xl/sharedStrings.xml><?xml version="1.0" encoding="utf-8"?>
<sst xmlns="http://schemas.openxmlformats.org/spreadsheetml/2006/main" count="1536" uniqueCount="163">
  <si>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</si>
  <si>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</si>
  <si>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</si>
  <si>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</si>
  <si>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</si>
  <si>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</si>
  <si>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</si>
  <si>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</si>
  <si>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</si>
  <si>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</si>
  <si>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</si>
  <si>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</si>
  <si>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</si>
  <si>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</si>
  <si>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</si>
  <si>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</si>
  <si>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</si>
  <si>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</si>
  <si>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</si>
  <si>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</si>
  <si>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</si>
  <si>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</si>
  <si>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</si>
  <si>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</si>
  <si>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</si>
  <si>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</si>
  <si>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</si>
  <si>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</si>
  <si>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</si>
  <si>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</si>
  <si>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</si>
  <si>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</si>
  <si>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</si>
  <si>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</si>
  <si>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</si>
  <si>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</si>
  <si>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t>Kompletní vývoj celovečerního hraného filmu</t>
  </si>
  <si>
    <r>
      <t xml:space="preserve">1. </t>
    </r>
    <r>
      <rPr>
        <sz val="9.5"/>
        <color theme="1"/>
        <rFont val="Arial"/>
        <family val="2"/>
        <charset val="238"/>
      </rPr>
      <t>podporovat žánrovou, tematickou a stylovou různorodost českých kinematografických děl</t>
    </r>
  </si>
  <si>
    <r>
      <t xml:space="preserve">2. </t>
    </r>
    <r>
      <rPr>
        <sz val="9.5"/>
        <color theme="1"/>
        <rFont val="Arial"/>
        <family val="2"/>
        <charset val="238"/>
      </rPr>
      <t>podporovat vývoj českého kinematografického díla ve smyslu prohloubené práce autora a dramaturga na scénáři a následných aktivit producenta, které směřují k zajištění financování a k připravenosti projektu k natáčení</t>
    </r>
  </si>
  <si>
    <r>
      <t xml:space="preserve">3. </t>
    </r>
    <r>
      <rPr>
        <sz val="9.5"/>
        <color theme="1"/>
        <rFont val="Arial"/>
        <family val="2"/>
        <charset val="238"/>
      </rPr>
      <t>zvýšit potenciál projektů pro získání mezinárodní koprodukce (Eurimages, Media, zahraniční partneři, zahraniční televizní vysilatelé)</t>
    </r>
  </si>
  <si>
    <t>Podpora je určena pro vývoj celovečerního hraného českého kinematografického díla (ve smyslu § 2. odst. 1 písm. f) zákona o audiovizi), jehož součástí je vypracování konečné verze scénáře, vytvoření plánu výroby, aproximativního rozpočtu, aproximativního finančního plánu a jeho předpokládaného zajištění.</t>
  </si>
  <si>
    <t>4. Podpora debutantů a nastupující filmařské generace</t>
  </si>
  <si>
    <r>
      <t>Dotační okruh:</t>
    </r>
    <r>
      <rPr>
        <sz val="9.5"/>
        <color theme="1"/>
        <rFont val="Arial"/>
        <family val="2"/>
        <charset val="238"/>
      </rPr>
      <t xml:space="preserve"> 1. vývoj českého kinematografického díla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</si>
  <si>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</si>
  <si>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r>
      <t>Evidenční číslo výzvy:</t>
    </r>
    <r>
      <rPr>
        <sz val="9.5"/>
        <color theme="1"/>
        <rFont val="Arial"/>
        <family val="2"/>
        <charset val="238"/>
      </rPr>
      <t xml:space="preserve"> 2020-1-5-13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</si>
  <si>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13.2.2020-13.3.2020 
</t>
    </r>
    <r>
      <rPr>
        <b/>
        <sz val="9.5"/>
        <color theme="1"/>
        <rFont val="Arial"/>
        <family val="2"/>
        <charset val="238"/>
      </rPr>
      <t>Finanční alokace:</t>
    </r>
    <r>
      <rPr>
        <sz val="9.5"/>
        <color theme="1"/>
        <rFont val="Arial"/>
        <family val="2"/>
        <charset val="238"/>
      </rPr>
      <t xml:space="preserve"> 9 000 000 Kč
</t>
    </r>
    <r>
      <rPr>
        <b/>
        <sz val="9.5"/>
        <color theme="1"/>
        <rFont val="Arial"/>
        <family val="2"/>
        <charset val="238"/>
      </rP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31. 3. 2023</t>
    </r>
  </si>
  <si>
    <t>Maryša</t>
  </si>
  <si>
    <t>Chmýří</t>
  </si>
  <si>
    <t>Hvězda</t>
  </si>
  <si>
    <t>Kompletní vývoj filmu BUKO</t>
  </si>
  <si>
    <t>VZÁJEMNOST</t>
  </si>
  <si>
    <t>Grunt</t>
  </si>
  <si>
    <t>Štístko a Poupěnka: Zachraňte včelku Belku!</t>
  </si>
  <si>
    <t>Daleko / Blízko (předchozí název: Tak daleko, tak blízko)</t>
  </si>
  <si>
    <t>Baťa</t>
  </si>
  <si>
    <t>Všechno je jinak</t>
  </si>
  <si>
    <t>Nejšťastnější generace</t>
  </si>
  <si>
    <t>Světýlka</t>
  </si>
  <si>
    <t>Vlak</t>
  </si>
  <si>
    <t>Herec</t>
  </si>
  <si>
    <t>Křehká krása mužství</t>
  </si>
  <si>
    <t>Rekognice</t>
  </si>
  <si>
    <t>Můj Pho-hádkový život</t>
  </si>
  <si>
    <t>Klára</t>
  </si>
  <si>
    <t>Lebka</t>
  </si>
  <si>
    <t>Dámská šatna</t>
  </si>
  <si>
    <t>Les-vývoj</t>
  </si>
  <si>
    <t>Ukradená ves</t>
  </si>
  <si>
    <t xml:space="preserve">CINEART TV Prague </t>
  </si>
  <si>
    <t>L.A.C.</t>
  </si>
  <si>
    <t>DORIAN film</t>
  </si>
  <si>
    <t>PRIME DYNAMIC</t>
  </si>
  <si>
    <t>8Heads Productions</t>
  </si>
  <si>
    <t>Mottygo</t>
  </si>
  <si>
    <t>Shore Points</t>
  </si>
  <si>
    <t xml:space="preserve">Movie </t>
  </si>
  <si>
    <t xml:space="preserve">Global Relations </t>
  </si>
  <si>
    <t xml:space="preserve">SCREENPLAY BY </t>
  </si>
  <si>
    <t>love.Frame</t>
  </si>
  <si>
    <t>Cinemart</t>
  </si>
  <si>
    <t>Duracfilm</t>
  </si>
  <si>
    <t>MasterFilm</t>
  </si>
  <si>
    <t>U.F.O. Pictures</t>
  </si>
  <si>
    <t>endorfilm</t>
  </si>
  <si>
    <t>IdeaFilm</t>
  </si>
  <si>
    <t>EUROFILMFEST</t>
  </si>
  <si>
    <t>nutprodukce</t>
  </si>
  <si>
    <t>Petr Kunetka</t>
  </si>
  <si>
    <t>3513/2020</t>
  </si>
  <si>
    <t>3514/2020</t>
  </si>
  <si>
    <t>3515/2020</t>
  </si>
  <si>
    <t>3516/2020</t>
  </si>
  <si>
    <t>3521/2020</t>
  </si>
  <si>
    <t>3524/2020</t>
  </si>
  <si>
    <t>3526/2020</t>
  </si>
  <si>
    <t>3528/2020</t>
  </si>
  <si>
    <t>3529/2020</t>
  </si>
  <si>
    <t>3531/2020</t>
  </si>
  <si>
    <t>3541/2020</t>
  </si>
  <si>
    <t>3550/2020</t>
  </si>
  <si>
    <t>3551/2020</t>
  </si>
  <si>
    <t>3552/2020</t>
  </si>
  <si>
    <t>3553/2020</t>
  </si>
  <si>
    <t>3554/2020</t>
  </si>
  <si>
    <t>3555/2020</t>
  </si>
  <si>
    <t>3556/2020</t>
  </si>
  <si>
    <t>3557/2020</t>
  </si>
  <si>
    <t>3558/2020</t>
  </si>
  <si>
    <t>3565/2020</t>
  </si>
  <si>
    <t>3572/2020</t>
  </si>
  <si>
    <t>Foll, Jan</t>
  </si>
  <si>
    <t>Seidl, Tomáš</t>
  </si>
  <si>
    <t>Szczepanik, Petr</t>
  </si>
  <si>
    <t>Schmarc, Vít</t>
  </si>
  <si>
    <t>Šrajer, Martin</t>
  </si>
  <si>
    <t>Mišúr, Martin</t>
  </si>
  <si>
    <t>Česálková, Lucie</t>
  </si>
  <si>
    <t>Mahdal, Martin</t>
  </si>
  <si>
    <t>Ryšavý, Martin</t>
  </si>
  <si>
    <t>Uhrík, Štefan</t>
  </si>
  <si>
    <t>Jiřiště, Jakub</t>
  </si>
  <si>
    <t>Cielová, Hana</t>
  </si>
  <si>
    <t>Lukeš, Jan</t>
  </si>
  <si>
    <t>Slováková, Andrea</t>
  </si>
  <si>
    <t>Nováková, Marta</t>
  </si>
  <si>
    <t>Slavíková, Helena</t>
  </si>
  <si>
    <t>Svatoňová, Kateřina</t>
  </si>
  <si>
    <t>Voráč, Jiří</t>
  </si>
  <si>
    <t>Dufek, Jiří</t>
  </si>
  <si>
    <t>Špidla, Šimon</t>
  </si>
  <si>
    <t>Daňhel, Jan</t>
  </si>
  <si>
    <t>Gregor, Lukáš</t>
  </si>
  <si>
    <t>ano</t>
  </si>
  <si>
    <t>ne</t>
  </si>
  <si>
    <t>Cviková, Ludmila</t>
  </si>
  <si>
    <t>Walló, Olga</t>
  </si>
  <si>
    <t>Kopecká, Anna</t>
  </si>
  <si>
    <t>Borovan, Pavel</t>
  </si>
  <si>
    <t>Schwarcz, Viktor</t>
  </si>
  <si>
    <t>Krasnohorský, Juraj</t>
  </si>
  <si>
    <t>Kráčmer, Michal</t>
  </si>
  <si>
    <t>Tuček, Daniel</t>
  </si>
  <si>
    <t>Kührová, Veronika</t>
  </si>
  <si>
    <t>Slavíková, Nataša</t>
  </si>
  <si>
    <t>Vandas, Martin</t>
  </si>
  <si>
    <t>Mathé, Ivo</t>
  </si>
  <si>
    <t>Konečný, Lubomír</t>
  </si>
  <si>
    <t>Šuster, Jan</t>
  </si>
  <si>
    <t>Krejčí, Tereza</t>
  </si>
  <si>
    <t xml:space="preserve">ano </t>
  </si>
  <si>
    <t>31.4.2021</t>
  </si>
  <si>
    <t>31.6.2021</t>
  </si>
  <si>
    <t>x</t>
  </si>
  <si>
    <t>investiční dotace</t>
  </si>
  <si>
    <t>Projekt 3551/2020 Vlak bude na základě usnesení Rady č. 202/2018 hrazen ze státní dotace 2018 do výše jejího zůstatku 650 000 Kč, zbylých 10 000 Kč bude na základě usnesení č. 138/2020 hrazeny ze státní dotace 2020. Ostatní projekty této výzvy budou na základě usnesení č. 138/2020 hrazeny ze státní dotace 2020.</t>
  </si>
  <si>
    <t>31.8.2021</t>
  </si>
  <si>
    <t>31.3.2022</t>
  </si>
  <si>
    <t>90%</t>
  </si>
  <si>
    <t>75%</t>
  </si>
  <si>
    <t>65%</t>
  </si>
  <si>
    <t>70%</t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</si>
  <si>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13.2.2020-13.3.2020 
</t>
    </r>
    <r>
      <rPr>
        <b/>
        <sz val="9.5"/>
        <color theme="1"/>
        <rFont val="Arial"/>
        <family val="2"/>
        <charset val="238"/>
      </rPr>
      <t>Finanční alokace:</t>
    </r>
    <r>
      <rPr>
        <sz val="9.5"/>
        <color theme="1"/>
        <rFont val="Arial"/>
        <family val="2"/>
        <charset val="238"/>
      </rPr>
      <t xml:space="preserve"> 9 000 000 Kč
</t>
    </r>
    <r>
      <rPr>
        <b/>
        <sz val="9.5"/>
        <color theme="1"/>
        <rFont val="Arial"/>
        <family val="2"/>
        <charset val="238"/>
      </rPr>
      <t/>
    </r>
  </si>
  <si>
    <r>
      <rPr>
        <b/>
        <sz val="9.5"/>
        <color theme="1"/>
        <rFont val="Arial"/>
        <family val="2"/>
        <charset val="238"/>
      </rP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31. 3. 2023
</t>
    </r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</si>
</sst>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9.5"/>
      <color rgb="FF000000"/>
      <name val="Arial"/>
      <family val="2"/>
      <charset val="238"/>
    </font>
    <font>
      <b/>
      <sz val="9.5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rgb="FFB4B4B4"/>
      </left>
      <right/>
      <top style="thin">
        <color rgb="FFB4B4B4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rgb="FFB4B4B4"/>
      </left>
      <right style="thin">
        <color rgb="FFB4B4B4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rgb="FFB4B4B4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B4B4B4"/>
      </right>
      <top style="thin">
        <color rgb="FFB4B4B4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68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49" fontId="2" fillId="2" borderId="2" xfId="0" applyNumberFormat="1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/>
    </xf>
    <xf numFmtId="0" fontId="6" fillId="0" borderId="7" xfId="0" applyFont="1" applyBorder="1" applyAlignment="1">
      <alignment horizontal="center" wrapText="1"/>
    </xf>
    <xf numFmtId="9" fontId="6" fillId="0" borderId="7" xfId="0" applyNumberFormat="1" applyFont="1" applyBorder="1" applyAlignment="1">
      <alignment horizontal="center" wrapText="1"/>
    </xf>
    <xf numFmtId="0" fontId="6" fillId="0" borderId="7" xfId="0" applyFont="1" applyBorder="1" applyAlignment="1">
      <alignment wrapText="1"/>
    </xf>
    <xf numFmtId="0" fontId="6" fillId="0" borderId="7" xfId="0" applyFont="1" applyBorder="1"/>
    <xf numFmtId="2" fontId="2" fillId="2" borderId="4" xfId="0" applyNumberFormat="1" applyFont="1" applyFill="1" applyBorder="1" applyAlignment="1" applyProtection="1">
      <alignment horizontal="left" vertical="top"/>
    </xf>
    <xf numFmtId="2" fontId="2" fillId="2" borderId="4" xfId="0" applyNumberFormat="1" applyFont="1" applyFill="1" applyBorder="1" applyAlignment="1">
      <alignment horizontal="left" vertical="top"/>
    </xf>
    <xf numFmtId="49" fontId="2" fillId="2" borderId="8" xfId="0" applyNumberFormat="1" applyFont="1" applyFill="1" applyBorder="1" applyAlignment="1">
      <alignment horizontal="left" vertical="top"/>
    </xf>
    <xf numFmtId="0" fontId="6" fillId="0" borderId="9" xfId="0" applyFont="1" applyBorder="1" applyAlignment="1">
      <alignment horizontal="center" wrapText="1"/>
    </xf>
    <xf numFmtId="9" fontId="6" fillId="0" borderId="9" xfId="0" applyNumberFormat="1" applyFont="1" applyBorder="1" applyAlignment="1">
      <alignment horizontal="center" wrapText="1"/>
    </xf>
    <xf numFmtId="0" fontId="6" fillId="0" borderId="10" xfId="0" applyFont="1" applyBorder="1" applyAlignment="1">
      <alignment wrapText="1"/>
    </xf>
    <xf numFmtId="0" fontId="6" fillId="0" borderId="11" xfId="0" applyFont="1" applyFill="1" applyBorder="1" applyAlignment="1">
      <alignment wrapText="1"/>
    </xf>
    <xf numFmtId="3" fontId="7" fillId="0" borderId="11" xfId="0" applyNumberFormat="1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 wrapText="1"/>
    </xf>
    <xf numFmtId="0" fontId="6" fillId="0" borderId="11" xfId="0" applyFont="1" applyBorder="1" applyAlignment="1">
      <alignment horizontal="left" wrapText="1"/>
    </xf>
    <xf numFmtId="2" fontId="2" fillId="2" borderId="12" xfId="0" applyNumberFormat="1" applyFont="1" applyFill="1" applyBorder="1" applyAlignment="1" applyProtection="1">
      <alignment horizontal="left" vertical="top"/>
    </xf>
    <xf numFmtId="2" fontId="2" fillId="2" borderId="12" xfId="0" applyNumberFormat="1" applyFont="1" applyFill="1" applyBorder="1" applyAlignment="1">
      <alignment horizontal="left" vertical="top"/>
    </xf>
    <xf numFmtId="49" fontId="2" fillId="2" borderId="13" xfId="0" applyNumberFormat="1" applyFont="1" applyFill="1" applyBorder="1" applyAlignment="1">
      <alignment horizontal="left" vertical="top"/>
    </xf>
    <xf numFmtId="0" fontId="2" fillId="2" borderId="12" xfId="0" applyFont="1" applyFill="1" applyBorder="1" applyAlignment="1">
      <alignment horizontal="left" vertical="top"/>
    </xf>
    <xf numFmtId="2" fontId="2" fillId="2" borderId="3" xfId="0" applyNumberFormat="1" applyFont="1" applyFill="1" applyBorder="1" applyAlignment="1" applyProtection="1">
      <alignment horizontal="left" vertical="top"/>
    </xf>
    <xf numFmtId="2" fontId="2" fillId="2" borderId="14" xfId="0" applyNumberFormat="1" applyFont="1" applyFill="1" applyBorder="1" applyAlignment="1" applyProtection="1">
      <alignment horizontal="left" vertical="top"/>
    </xf>
    <xf numFmtId="0" fontId="6" fillId="0" borderId="7" xfId="0" applyFont="1" applyFill="1" applyBorder="1" applyAlignment="1">
      <alignment wrapText="1"/>
    </xf>
    <xf numFmtId="3" fontId="7" fillId="0" borderId="7" xfId="0" applyNumberFormat="1" applyFont="1" applyBorder="1" applyAlignment="1">
      <alignment wrapText="1"/>
    </xf>
    <xf numFmtId="0" fontId="6" fillId="0" borderId="7" xfId="0" applyFont="1" applyBorder="1" applyAlignment="1">
      <alignment horizontal="left" wrapText="1"/>
    </xf>
    <xf numFmtId="0" fontId="6" fillId="0" borderId="7" xfId="0" applyFont="1" applyFill="1" applyBorder="1"/>
    <xf numFmtId="3" fontId="7" fillId="0" borderId="7" xfId="0" applyNumberFormat="1" applyFont="1" applyBorder="1" applyAlignment="1">
      <alignment horizontal="right" wrapText="1"/>
    </xf>
    <xf numFmtId="0" fontId="4" fillId="0" borderId="7" xfId="0" applyFont="1" applyBorder="1" applyAlignment="1">
      <alignment horizontal="center" wrapText="1"/>
    </xf>
    <xf numFmtId="3" fontId="3" fillId="2" borderId="0" xfId="0" applyNumberFormat="1" applyFont="1" applyFill="1" applyBorder="1" applyAlignment="1">
      <alignment horizontal="right" vertical="top"/>
    </xf>
    <xf numFmtId="0" fontId="3" fillId="2" borderId="4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left" vertical="top" wrapText="1"/>
    </xf>
    <xf numFmtId="2" fontId="3" fillId="2" borderId="6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6" fillId="0" borderId="11" xfId="0" applyFont="1" applyFill="1" applyBorder="1"/>
    <xf numFmtId="3" fontId="2" fillId="2" borderId="1" xfId="0" applyNumberFormat="1" applyFont="1" applyFill="1" applyBorder="1" applyAlignment="1">
      <alignment horizontal="right" vertical="top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3" fontId="2" fillId="2" borderId="4" xfId="0" applyNumberFormat="1" applyFont="1" applyFill="1" applyBorder="1" applyAlignment="1">
      <alignment horizontal="right" vertical="top"/>
    </xf>
    <xf numFmtId="3" fontId="2" fillId="2" borderId="12" xfId="0" applyNumberFormat="1" applyFont="1" applyFill="1" applyBorder="1" applyAlignment="1" applyProtection="1">
      <alignment horizontal="right" vertical="top"/>
      <protection locked="0"/>
    </xf>
    <xf numFmtId="3" fontId="2" fillId="2" borderId="0" xfId="0" applyNumberFormat="1" applyFont="1" applyFill="1" applyBorder="1" applyAlignment="1">
      <alignment horizontal="right" vertical="top"/>
    </xf>
    <xf numFmtId="49" fontId="2" fillId="2" borderId="7" xfId="0" applyNumberFormat="1" applyFont="1" applyFill="1" applyBorder="1" applyAlignment="1">
      <alignment horizontal="center" vertical="top"/>
    </xf>
    <xf numFmtId="14" fontId="6" fillId="0" borderId="7" xfId="0" applyNumberFormat="1" applyFont="1" applyBorder="1" applyAlignment="1">
      <alignment horizontal="center" wrapText="1"/>
    </xf>
    <xf numFmtId="49" fontId="2" fillId="2" borderId="9" xfId="0" applyNumberFormat="1" applyFont="1" applyFill="1" applyBorder="1" applyAlignment="1">
      <alignment horizontal="center" vertical="top"/>
    </xf>
    <xf numFmtId="14" fontId="6" fillId="0" borderId="9" xfId="0" applyNumberFormat="1" applyFont="1" applyBorder="1" applyAlignment="1">
      <alignment horizontal="center" wrapText="1"/>
    </xf>
    <xf numFmtId="49" fontId="2" fillId="2" borderId="10" xfId="0" applyNumberFormat="1" applyFont="1" applyFill="1" applyBorder="1" applyAlignment="1">
      <alignment horizontal="center" vertical="top"/>
    </xf>
    <xf numFmtId="14" fontId="3" fillId="2" borderId="4" xfId="0" applyNumberFormat="1" applyFont="1" applyFill="1" applyBorder="1" applyAlignment="1">
      <alignment horizontal="left" vertical="top" wrapText="1"/>
    </xf>
    <xf numFmtId="9" fontId="2" fillId="2" borderId="0" xfId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Q39"/>
  <sheetViews>
    <sheetView tabSelected="1" zoomScale="78" zoomScaleNormal="78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20" width="14.44140625" style="2" customWidth="1"/>
    <col min="21" max="21" width="21.6640625" style="2" customWidth="1"/>
    <col min="22" max="22" width="10.33203125" style="2" customWidth="1"/>
    <col min="23" max="26" width="9.33203125" style="2" customWidth="1"/>
    <col min="27" max="27" width="10.33203125" style="2" customWidth="1"/>
    <col min="28" max="29" width="15.6640625" style="2" customWidth="1"/>
    <col min="30" max="16384" width="9.109375" style="2"/>
  </cols>
  <sheetData>
    <row r="1" spans="1:94" ht="38.25" customHeight="1" x14ac:dyDescent="0.3">
      <c r="A1" s="1" t="s">
        <v>36</v>
      </c>
    </row>
    <row r="2" spans="1:94" ht="12.6" x14ac:dyDescent="0.3">
      <c r="A2" s="4" t="s">
        <v>44</v>
      </c>
      <c r="D2" s="4" t="s">
        <v>25</v>
      </c>
    </row>
    <row r="3" spans="1:94" ht="12.6" x14ac:dyDescent="0.3">
      <c r="A3" s="4" t="s">
        <v>42</v>
      </c>
      <c r="D3" s="47" t="s">
        <v>37</v>
      </c>
      <c r="E3" s="47"/>
      <c r="F3" s="47"/>
      <c r="G3" s="47"/>
      <c r="H3" s="47"/>
      <c r="I3" s="47"/>
      <c r="J3" s="47"/>
      <c r="K3" s="47"/>
    </row>
    <row r="4" spans="1:94" ht="25.2" customHeight="1" x14ac:dyDescent="0.3">
      <c r="A4" s="52" t="s">
        <v>161</v>
      </c>
      <c r="B4" s="52"/>
      <c r="C4" s="52"/>
      <c r="D4" s="47" t="s">
        <v>38</v>
      </c>
      <c r="E4" s="47"/>
      <c r="F4" s="47"/>
      <c r="G4" s="47"/>
      <c r="H4" s="47"/>
      <c r="I4" s="47"/>
      <c r="J4" s="47"/>
      <c r="K4" s="47"/>
    </row>
    <row r="5" spans="1:94" ht="25.2" customHeight="1" x14ac:dyDescent="0.3">
      <c r="A5" s="67" t="s">
        <v>162</v>
      </c>
      <c r="B5" s="67"/>
      <c r="C5" s="67"/>
      <c r="D5" s="47" t="s">
        <v>39</v>
      </c>
      <c r="E5" s="47"/>
      <c r="F5" s="47"/>
      <c r="G5" s="47"/>
      <c r="H5" s="47"/>
      <c r="I5" s="47"/>
      <c r="J5" s="47"/>
      <c r="K5" s="47"/>
    </row>
    <row r="6" spans="1:94" ht="12.6" x14ac:dyDescent="0.3">
      <c r="A6" s="4"/>
      <c r="D6" s="47" t="s">
        <v>41</v>
      </c>
      <c r="E6" s="47"/>
      <c r="F6" s="47"/>
      <c r="G6" s="47"/>
      <c r="H6" s="47"/>
      <c r="I6" s="47"/>
      <c r="J6" s="47"/>
      <c r="K6" s="47"/>
    </row>
    <row r="7" spans="1:94" x14ac:dyDescent="0.3">
      <c r="G7" s="2"/>
      <c r="H7" s="2"/>
    </row>
    <row r="8" spans="1:94" ht="12.6" x14ac:dyDescent="0.3">
      <c r="A8" s="4" t="s">
        <v>24</v>
      </c>
      <c r="D8" s="4" t="s">
        <v>26</v>
      </c>
    </row>
    <row r="9" spans="1:94" ht="38.4" customHeight="1" x14ac:dyDescent="0.3">
      <c r="D9" s="47" t="s">
        <v>40</v>
      </c>
      <c r="E9" s="47"/>
      <c r="F9" s="47"/>
      <c r="G9" s="47"/>
      <c r="H9" s="47"/>
      <c r="I9" s="47"/>
      <c r="J9" s="47"/>
      <c r="K9" s="47"/>
    </row>
    <row r="10" spans="1:94" ht="12.6" x14ac:dyDescent="0.3">
      <c r="A10" s="4"/>
    </row>
    <row r="11" spans="1:94" ht="39" customHeight="1" x14ac:dyDescent="0.3">
      <c r="A11" s="4"/>
      <c r="D11" s="47" t="s">
        <v>154</v>
      </c>
      <c r="E11" s="47"/>
      <c r="F11" s="47"/>
      <c r="G11" s="47"/>
      <c r="H11" s="47"/>
      <c r="I11" s="47"/>
      <c r="J11" s="47"/>
      <c r="K11" s="47"/>
    </row>
    <row r="12" spans="1:94" ht="12.6" x14ac:dyDescent="0.3">
      <c r="A12" s="4"/>
    </row>
    <row r="13" spans="1:94" ht="26.4" customHeight="1" x14ac:dyDescent="0.3">
      <c r="A13" s="48" t="s">
        <v>0</v>
      </c>
      <c r="B13" s="48" t="s">
        <v>1</v>
      </c>
      <c r="C13" s="48" t="s">
        <v>19</v>
      </c>
      <c r="D13" s="48" t="s">
        <v>13</v>
      </c>
      <c r="E13" s="50" t="s">
        <v>2</v>
      </c>
      <c r="F13" s="48" t="s">
        <v>33</v>
      </c>
      <c r="G13" s="48"/>
      <c r="H13" s="48" t="s">
        <v>34</v>
      </c>
      <c r="I13" s="48"/>
      <c r="J13" s="48" t="s">
        <v>35</v>
      </c>
      <c r="K13" s="48"/>
      <c r="L13" s="48" t="s">
        <v>15</v>
      </c>
      <c r="M13" s="48" t="s">
        <v>14</v>
      </c>
      <c r="N13" s="48" t="s">
        <v>16</v>
      </c>
      <c r="O13" s="48" t="s">
        <v>30</v>
      </c>
      <c r="P13" s="48" t="s">
        <v>31</v>
      </c>
      <c r="Q13" s="48" t="s">
        <v>32</v>
      </c>
      <c r="R13" s="48" t="s">
        <v>3</v>
      </c>
      <c r="S13" s="48" t="s">
        <v>4</v>
      </c>
      <c r="T13" s="48" t="s">
        <v>5</v>
      </c>
      <c r="U13" s="48" t="s">
        <v>6</v>
      </c>
      <c r="V13" s="48" t="s">
        <v>7</v>
      </c>
      <c r="W13" s="48" t="s">
        <v>8</v>
      </c>
      <c r="X13" s="48" t="s">
        <v>18</v>
      </c>
      <c r="Y13" s="48" t="s">
        <v>17</v>
      </c>
      <c r="Z13" s="48" t="s">
        <v>9</v>
      </c>
      <c r="AA13" s="48" t="s">
        <v>10</v>
      </c>
      <c r="AB13" s="48" t="s">
        <v>11</v>
      </c>
      <c r="AC13" s="48" t="s">
        <v>12</v>
      </c>
    </row>
    <row r="14" spans="1:94" ht="59.4" customHeight="1" x14ac:dyDescent="0.3">
      <c r="A14" s="49"/>
      <c r="B14" s="49"/>
      <c r="C14" s="49"/>
      <c r="D14" s="49"/>
      <c r="E14" s="51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</row>
    <row r="15" spans="1:94" ht="28.95" customHeight="1" x14ac:dyDescent="0.3">
      <c r="A15" s="49"/>
      <c r="B15" s="49"/>
      <c r="C15" s="49"/>
      <c r="D15" s="49"/>
      <c r="E15" s="51"/>
      <c r="F15" s="14" t="s">
        <v>27</v>
      </c>
      <c r="G15" s="13" t="s">
        <v>28</v>
      </c>
      <c r="H15" s="13" t="s">
        <v>27</v>
      </c>
      <c r="I15" s="13" t="s">
        <v>28</v>
      </c>
      <c r="J15" s="13" t="s">
        <v>27</v>
      </c>
      <c r="K15" s="13" t="s">
        <v>28</v>
      </c>
      <c r="L15" s="5" t="s">
        <v>29</v>
      </c>
      <c r="M15" s="5" t="s">
        <v>21</v>
      </c>
      <c r="N15" s="5" t="s">
        <v>21</v>
      </c>
      <c r="O15" s="5" t="s">
        <v>22</v>
      </c>
      <c r="P15" s="5" t="s">
        <v>23</v>
      </c>
      <c r="Q15" s="5" t="s">
        <v>23</v>
      </c>
      <c r="R15" s="5" t="s">
        <v>22</v>
      </c>
      <c r="S15" s="5"/>
      <c r="T15" s="5"/>
      <c r="U15" s="5"/>
      <c r="V15" s="6"/>
      <c r="W15" s="6"/>
      <c r="X15" s="6"/>
      <c r="Y15" s="6"/>
      <c r="Z15" s="6"/>
      <c r="AA15" s="6"/>
      <c r="AB15" s="6"/>
      <c r="AC15" s="65"/>
    </row>
    <row r="16" spans="1:94" s="7" customFormat="1" ht="12.75" customHeight="1" x14ac:dyDescent="0.25">
      <c r="A16" s="18" t="s">
        <v>100</v>
      </c>
      <c r="B16" s="37" t="s">
        <v>79</v>
      </c>
      <c r="C16" s="37" t="s">
        <v>58</v>
      </c>
      <c r="D16" s="41">
        <v>1120000</v>
      </c>
      <c r="E16" s="38">
        <v>660000</v>
      </c>
      <c r="F16" s="18" t="s">
        <v>122</v>
      </c>
      <c r="G16" s="16" t="s">
        <v>132</v>
      </c>
      <c r="H16" s="39" t="s">
        <v>113</v>
      </c>
      <c r="I16" s="16" t="s">
        <v>132</v>
      </c>
      <c r="J16" s="18" t="s">
        <v>147</v>
      </c>
      <c r="K16" s="16" t="s">
        <v>132</v>
      </c>
      <c r="L16" s="35">
        <v>36.799999999999997</v>
      </c>
      <c r="M16" s="8">
        <v>13</v>
      </c>
      <c r="N16" s="8">
        <v>12.8</v>
      </c>
      <c r="O16" s="8">
        <v>4.8</v>
      </c>
      <c r="P16" s="8">
        <v>9</v>
      </c>
      <c r="Q16" s="8">
        <v>9</v>
      </c>
      <c r="R16" s="8">
        <v>5</v>
      </c>
      <c r="S16" s="9">
        <v>90.4</v>
      </c>
      <c r="T16" s="55">
        <v>660000</v>
      </c>
      <c r="U16" s="10" t="s">
        <v>153</v>
      </c>
      <c r="V16" s="16" t="s">
        <v>132</v>
      </c>
      <c r="W16" s="60" t="s">
        <v>132</v>
      </c>
      <c r="X16" s="16" t="s">
        <v>133</v>
      </c>
      <c r="Y16" s="16" t="s">
        <v>133</v>
      </c>
      <c r="Z16" s="17">
        <v>0.59</v>
      </c>
      <c r="AA16" s="60" t="s">
        <v>157</v>
      </c>
      <c r="AB16" s="61">
        <v>44196</v>
      </c>
      <c r="AC16" s="61">
        <v>44196</v>
      </c>
      <c r="AD16" s="66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</row>
    <row r="17" spans="1:94" s="7" customFormat="1" ht="12.75" customHeight="1" x14ac:dyDescent="0.25">
      <c r="A17" s="18" t="s">
        <v>99</v>
      </c>
      <c r="B17" s="37" t="s">
        <v>78</v>
      </c>
      <c r="C17" s="37" t="s">
        <v>57</v>
      </c>
      <c r="D17" s="38">
        <v>1830310</v>
      </c>
      <c r="E17" s="38">
        <v>750000</v>
      </c>
      <c r="F17" s="18" t="s">
        <v>121</v>
      </c>
      <c r="G17" s="16" t="s">
        <v>133</v>
      </c>
      <c r="H17" s="39" t="s">
        <v>116</v>
      </c>
      <c r="I17" s="16" t="s">
        <v>132</v>
      </c>
      <c r="J17" s="18" t="s">
        <v>141</v>
      </c>
      <c r="K17" s="16" t="s">
        <v>133</v>
      </c>
      <c r="L17" s="35">
        <v>35.4</v>
      </c>
      <c r="M17" s="8">
        <v>12.6</v>
      </c>
      <c r="N17" s="8">
        <v>12.6</v>
      </c>
      <c r="O17" s="8">
        <v>5</v>
      </c>
      <c r="P17" s="8">
        <v>8.8000000000000007</v>
      </c>
      <c r="Q17" s="8">
        <v>8.8000000000000007</v>
      </c>
      <c r="R17" s="8">
        <v>4.2</v>
      </c>
      <c r="S17" s="9">
        <v>87.4</v>
      </c>
      <c r="T17" s="55">
        <v>750000</v>
      </c>
      <c r="U17" s="10" t="s">
        <v>153</v>
      </c>
      <c r="V17" s="16" t="s">
        <v>132</v>
      </c>
      <c r="W17" s="60" t="s">
        <v>132</v>
      </c>
      <c r="X17" s="16" t="s">
        <v>133</v>
      </c>
      <c r="Y17" s="16" t="s">
        <v>133</v>
      </c>
      <c r="Z17" s="17">
        <v>0.47</v>
      </c>
      <c r="AA17" s="60" t="s">
        <v>159</v>
      </c>
      <c r="AB17" s="61">
        <v>44681</v>
      </c>
      <c r="AC17" s="61">
        <v>44681</v>
      </c>
      <c r="AD17" s="66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</row>
    <row r="18" spans="1:94" s="7" customFormat="1" ht="12.75" customHeight="1" x14ac:dyDescent="0.25">
      <c r="A18" s="18" t="s">
        <v>108</v>
      </c>
      <c r="B18" s="37" t="s">
        <v>86</v>
      </c>
      <c r="C18" s="37" t="s">
        <v>66</v>
      </c>
      <c r="D18" s="38">
        <v>1747000</v>
      </c>
      <c r="E18" s="38">
        <v>900000</v>
      </c>
      <c r="F18" s="18" t="s">
        <v>130</v>
      </c>
      <c r="G18" s="42" t="s">
        <v>152</v>
      </c>
      <c r="H18" s="39" t="s">
        <v>119</v>
      </c>
      <c r="I18" s="16" t="s">
        <v>132</v>
      </c>
      <c r="J18" s="18" t="s">
        <v>144</v>
      </c>
      <c r="K18" s="16" t="s">
        <v>132</v>
      </c>
      <c r="L18" s="35">
        <v>35.200000000000003</v>
      </c>
      <c r="M18" s="8">
        <v>12.4</v>
      </c>
      <c r="N18" s="8">
        <v>12.4</v>
      </c>
      <c r="O18" s="8">
        <v>5</v>
      </c>
      <c r="P18" s="8">
        <v>8.6</v>
      </c>
      <c r="Q18" s="8">
        <v>8.8000000000000007</v>
      </c>
      <c r="R18" s="8">
        <v>5</v>
      </c>
      <c r="S18" s="9">
        <v>87.4</v>
      </c>
      <c r="T18" s="55">
        <v>900000</v>
      </c>
      <c r="U18" s="10" t="s">
        <v>153</v>
      </c>
      <c r="V18" s="16" t="s">
        <v>132</v>
      </c>
      <c r="W18" s="60" t="s">
        <v>132</v>
      </c>
      <c r="X18" s="16" t="s">
        <v>133</v>
      </c>
      <c r="Y18" s="16" t="s">
        <v>133</v>
      </c>
      <c r="Z18" s="17">
        <v>0.51</v>
      </c>
      <c r="AA18" s="60" t="s">
        <v>158</v>
      </c>
      <c r="AB18" s="61">
        <v>44409</v>
      </c>
      <c r="AC18" s="60" t="s">
        <v>155</v>
      </c>
      <c r="AD18" s="66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</row>
    <row r="19" spans="1:94" s="7" customFormat="1" ht="12.75" customHeight="1" x14ac:dyDescent="0.25">
      <c r="A19" s="18" t="s">
        <v>105</v>
      </c>
      <c r="B19" s="37" t="s">
        <v>83</v>
      </c>
      <c r="C19" s="37" t="s">
        <v>63</v>
      </c>
      <c r="D19" s="38">
        <v>2833775</v>
      </c>
      <c r="E19" s="38">
        <v>880000</v>
      </c>
      <c r="F19" s="18" t="s">
        <v>127</v>
      </c>
      <c r="G19" s="16" t="s">
        <v>132</v>
      </c>
      <c r="H19" s="39" t="s">
        <v>126</v>
      </c>
      <c r="I19" s="16" t="s">
        <v>132</v>
      </c>
      <c r="J19" s="18" t="s">
        <v>148</v>
      </c>
      <c r="K19" s="16" t="s">
        <v>132</v>
      </c>
      <c r="L19" s="35">
        <v>36.799999999999997</v>
      </c>
      <c r="M19" s="8">
        <v>13.2</v>
      </c>
      <c r="N19" s="8">
        <v>13</v>
      </c>
      <c r="O19" s="8">
        <v>2.4</v>
      </c>
      <c r="P19" s="8">
        <v>8.1999999999999993</v>
      </c>
      <c r="Q19" s="8">
        <v>8.8000000000000007</v>
      </c>
      <c r="R19" s="8">
        <v>1.8</v>
      </c>
      <c r="S19" s="9">
        <v>84.2</v>
      </c>
      <c r="T19" s="55">
        <v>880000</v>
      </c>
      <c r="U19" s="10" t="s">
        <v>153</v>
      </c>
      <c r="V19" s="16" t="s">
        <v>132</v>
      </c>
      <c r="W19" s="60" t="s">
        <v>132</v>
      </c>
      <c r="X19" s="16" t="s">
        <v>133</v>
      </c>
      <c r="Y19" s="16" t="s">
        <v>133</v>
      </c>
      <c r="Z19" s="17">
        <v>0.51339999999999997</v>
      </c>
      <c r="AA19" s="60" t="s">
        <v>159</v>
      </c>
      <c r="AB19" s="61">
        <v>45016</v>
      </c>
      <c r="AC19" s="61">
        <v>45016</v>
      </c>
      <c r="AD19" s="66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</row>
    <row r="20" spans="1:94" s="7" customFormat="1" ht="12.75" customHeight="1" x14ac:dyDescent="0.25">
      <c r="A20" s="18" t="s">
        <v>91</v>
      </c>
      <c r="B20" s="37" t="s">
        <v>70</v>
      </c>
      <c r="C20" s="37" t="s">
        <v>49</v>
      </c>
      <c r="D20" s="38">
        <v>830000</v>
      </c>
      <c r="E20" s="38">
        <v>498000</v>
      </c>
      <c r="F20" s="18" t="s">
        <v>113</v>
      </c>
      <c r="G20" s="16" t="s">
        <v>132</v>
      </c>
      <c r="H20" s="39" t="s">
        <v>123</v>
      </c>
      <c r="I20" s="16" t="s">
        <v>132</v>
      </c>
      <c r="J20" s="19" t="s">
        <v>140</v>
      </c>
      <c r="K20" s="16" t="s">
        <v>132</v>
      </c>
      <c r="L20" s="35">
        <v>33.6</v>
      </c>
      <c r="M20" s="8">
        <v>13.4</v>
      </c>
      <c r="N20" s="8">
        <v>12.2</v>
      </c>
      <c r="O20" s="8">
        <v>5</v>
      </c>
      <c r="P20" s="8">
        <v>8.4</v>
      </c>
      <c r="Q20" s="8">
        <v>9</v>
      </c>
      <c r="R20" s="8">
        <v>2</v>
      </c>
      <c r="S20" s="9">
        <v>83.6</v>
      </c>
      <c r="T20" s="55">
        <v>498000</v>
      </c>
      <c r="U20" s="10" t="s">
        <v>153</v>
      </c>
      <c r="V20" s="16" t="s">
        <v>133</v>
      </c>
      <c r="W20" s="60" t="s">
        <v>132</v>
      </c>
      <c r="X20" s="16" t="s">
        <v>133</v>
      </c>
      <c r="Y20" s="16" t="s">
        <v>133</v>
      </c>
      <c r="Z20" s="17">
        <v>0.6</v>
      </c>
      <c r="AA20" s="60" t="s">
        <v>157</v>
      </c>
      <c r="AB20" s="61">
        <v>44316</v>
      </c>
      <c r="AC20" s="61">
        <v>44316</v>
      </c>
      <c r="AD20" s="66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</row>
    <row r="21" spans="1:94" s="7" customFormat="1" ht="12.6" x14ac:dyDescent="0.25">
      <c r="A21" s="18" t="s">
        <v>95</v>
      </c>
      <c r="B21" s="37" t="s">
        <v>74</v>
      </c>
      <c r="C21" s="40" t="s">
        <v>53</v>
      </c>
      <c r="D21" s="38">
        <v>1790000</v>
      </c>
      <c r="E21" s="38">
        <v>750000</v>
      </c>
      <c r="F21" s="18" t="s">
        <v>117</v>
      </c>
      <c r="G21" s="16" t="s">
        <v>132</v>
      </c>
      <c r="H21" s="39" t="s">
        <v>134</v>
      </c>
      <c r="I21" s="16" t="s">
        <v>132</v>
      </c>
      <c r="J21" s="18" t="s">
        <v>144</v>
      </c>
      <c r="K21" s="16" t="s">
        <v>132</v>
      </c>
      <c r="L21" s="35">
        <v>35</v>
      </c>
      <c r="M21" s="8">
        <v>10.6</v>
      </c>
      <c r="N21" s="8">
        <v>12.4</v>
      </c>
      <c r="O21" s="8">
        <v>5</v>
      </c>
      <c r="P21" s="8">
        <v>8.8000000000000007</v>
      </c>
      <c r="Q21" s="8">
        <v>9</v>
      </c>
      <c r="R21" s="8">
        <v>2.4</v>
      </c>
      <c r="S21" s="9">
        <v>83.2</v>
      </c>
      <c r="T21" s="55">
        <v>750000</v>
      </c>
      <c r="U21" s="10" t="s">
        <v>153</v>
      </c>
      <c r="V21" s="16" t="s">
        <v>132</v>
      </c>
      <c r="W21" s="60" t="s">
        <v>132</v>
      </c>
      <c r="X21" s="16" t="s">
        <v>133</v>
      </c>
      <c r="Y21" s="16" t="s">
        <v>133</v>
      </c>
      <c r="Z21" s="17">
        <v>0.5</v>
      </c>
      <c r="AA21" s="60" t="s">
        <v>159</v>
      </c>
      <c r="AB21" s="61">
        <v>44650</v>
      </c>
      <c r="AC21" s="60" t="s">
        <v>156</v>
      </c>
      <c r="AD21" s="66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</row>
    <row r="22" spans="1:94" s="7" customFormat="1" ht="12.75" customHeight="1" x14ac:dyDescent="0.25">
      <c r="A22" s="18" t="s">
        <v>96</v>
      </c>
      <c r="B22" s="37" t="s">
        <v>75</v>
      </c>
      <c r="C22" s="37" t="s">
        <v>54</v>
      </c>
      <c r="D22" s="38">
        <v>3535000</v>
      </c>
      <c r="E22" s="38">
        <v>1400000</v>
      </c>
      <c r="F22" s="18" t="s">
        <v>118</v>
      </c>
      <c r="G22" s="16" t="s">
        <v>132</v>
      </c>
      <c r="H22" s="39" t="s">
        <v>135</v>
      </c>
      <c r="I22" s="16" t="s">
        <v>132</v>
      </c>
      <c r="J22" s="18" t="s">
        <v>145</v>
      </c>
      <c r="K22" s="16" t="s">
        <v>132</v>
      </c>
      <c r="L22" s="35">
        <v>32</v>
      </c>
      <c r="M22" s="8">
        <v>11.6</v>
      </c>
      <c r="N22" s="8">
        <v>12.4</v>
      </c>
      <c r="O22" s="8">
        <v>5</v>
      </c>
      <c r="P22" s="8">
        <v>7.2</v>
      </c>
      <c r="Q22" s="8">
        <v>8</v>
      </c>
      <c r="R22" s="8">
        <v>4</v>
      </c>
      <c r="S22" s="9">
        <v>80.2</v>
      </c>
      <c r="T22" s="55">
        <v>1400000</v>
      </c>
      <c r="U22" s="10" t="s">
        <v>153</v>
      </c>
      <c r="V22" s="16" t="s">
        <v>132</v>
      </c>
      <c r="W22" s="60" t="s">
        <v>132</v>
      </c>
      <c r="X22" s="16" t="s">
        <v>133</v>
      </c>
      <c r="Y22" s="16" t="s">
        <v>133</v>
      </c>
      <c r="Z22" s="17">
        <v>0.46</v>
      </c>
      <c r="AA22" s="60" t="s">
        <v>159</v>
      </c>
      <c r="AB22" s="61">
        <v>44316</v>
      </c>
      <c r="AC22" s="61">
        <v>44316</v>
      </c>
      <c r="AD22" s="66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</row>
    <row r="23" spans="1:94" s="7" customFormat="1" ht="12.75" customHeight="1" x14ac:dyDescent="0.25">
      <c r="A23" s="18" t="s">
        <v>103</v>
      </c>
      <c r="B23" s="37" t="s">
        <v>81</v>
      </c>
      <c r="C23" s="37" t="s">
        <v>61</v>
      </c>
      <c r="D23" s="38">
        <v>1650000</v>
      </c>
      <c r="E23" s="38">
        <v>800000</v>
      </c>
      <c r="F23" s="18" t="s">
        <v>125</v>
      </c>
      <c r="G23" s="16" t="s">
        <v>132</v>
      </c>
      <c r="H23" s="39" t="s">
        <v>112</v>
      </c>
      <c r="I23" s="16" t="s">
        <v>132</v>
      </c>
      <c r="J23" s="18" t="s">
        <v>139</v>
      </c>
      <c r="K23" s="16" t="s">
        <v>133</v>
      </c>
      <c r="L23" s="35">
        <v>29.4</v>
      </c>
      <c r="M23" s="8">
        <v>11.2</v>
      </c>
      <c r="N23" s="8">
        <v>11.2</v>
      </c>
      <c r="O23" s="8">
        <v>4.8</v>
      </c>
      <c r="P23" s="8">
        <v>8.1999999999999993</v>
      </c>
      <c r="Q23" s="8">
        <v>8.6</v>
      </c>
      <c r="R23" s="8">
        <v>4.8</v>
      </c>
      <c r="S23" s="9">
        <v>78.2</v>
      </c>
      <c r="T23" s="55">
        <v>800000</v>
      </c>
      <c r="U23" s="10" t="s">
        <v>153</v>
      </c>
      <c r="V23" s="16" t="s">
        <v>132</v>
      </c>
      <c r="W23" s="60" t="s">
        <v>132</v>
      </c>
      <c r="X23" s="16" t="s">
        <v>133</v>
      </c>
      <c r="Y23" s="16" t="s">
        <v>133</v>
      </c>
      <c r="Z23" s="17">
        <v>0.48</v>
      </c>
      <c r="AA23" s="60" t="s">
        <v>160</v>
      </c>
      <c r="AB23" s="61">
        <v>44651</v>
      </c>
      <c r="AC23" s="61">
        <v>44651</v>
      </c>
      <c r="AD23" s="66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</row>
    <row r="24" spans="1:94" s="7" customFormat="1" ht="13.5" customHeight="1" x14ac:dyDescent="0.25">
      <c r="A24" s="18" t="s">
        <v>97</v>
      </c>
      <c r="B24" s="37" t="s">
        <v>76</v>
      </c>
      <c r="C24" s="37" t="s">
        <v>55</v>
      </c>
      <c r="D24" s="38">
        <v>1205000</v>
      </c>
      <c r="E24" s="38">
        <v>900000</v>
      </c>
      <c r="F24" s="18" t="s">
        <v>119</v>
      </c>
      <c r="G24" s="16" t="s">
        <v>133</v>
      </c>
      <c r="H24" s="39" t="s">
        <v>120</v>
      </c>
      <c r="I24" s="16" t="s">
        <v>132</v>
      </c>
      <c r="J24" s="18" t="s">
        <v>140</v>
      </c>
      <c r="K24" s="16" t="s">
        <v>132</v>
      </c>
      <c r="L24" s="35">
        <v>29.4</v>
      </c>
      <c r="M24" s="8">
        <v>12.8</v>
      </c>
      <c r="N24" s="8">
        <v>12</v>
      </c>
      <c r="O24" s="8">
        <v>4.8</v>
      </c>
      <c r="P24" s="8">
        <v>7</v>
      </c>
      <c r="Q24" s="8">
        <v>7</v>
      </c>
      <c r="R24" s="8">
        <v>2</v>
      </c>
      <c r="S24" s="9">
        <v>75</v>
      </c>
      <c r="T24" s="55">
        <v>900000</v>
      </c>
      <c r="U24" s="10" t="s">
        <v>153</v>
      </c>
      <c r="V24" s="16" t="s">
        <v>132</v>
      </c>
      <c r="W24" s="60" t="s">
        <v>132</v>
      </c>
      <c r="X24" s="16" t="s">
        <v>133</v>
      </c>
      <c r="Y24" s="16" t="s">
        <v>133</v>
      </c>
      <c r="Z24" s="17">
        <v>0.75</v>
      </c>
      <c r="AA24" s="60" t="s">
        <v>157</v>
      </c>
      <c r="AB24" s="61">
        <v>45016</v>
      </c>
      <c r="AC24" s="61">
        <v>45016</v>
      </c>
      <c r="AD24" s="66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</row>
    <row r="25" spans="1:94" s="7" customFormat="1" ht="12.75" customHeight="1" x14ac:dyDescent="0.25">
      <c r="A25" s="18" t="s">
        <v>93</v>
      </c>
      <c r="B25" s="37" t="s">
        <v>72</v>
      </c>
      <c r="C25" s="37" t="s">
        <v>51</v>
      </c>
      <c r="D25" s="38">
        <v>2370038</v>
      </c>
      <c r="E25" s="38">
        <v>850000</v>
      </c>
      <c r="F25" s="18" t="s">
        <v>115</v>
      </c>
      <c r="G25" s="16" t="s">
        <v>132</v>
      </c>
      <c r="H25" s="39" t="s">
        <v>131</v>
      </c>
      <c r="I25" s="16" t="s">
        <v>132</v>
      </c>
      <c r="J25" s="18" t="s">
        <v>142</v>
      </c>
      <c r="K25" s="16" t="s">
        <v>132</v>
      </c>
      <c r="L25" s="35">
        <v>23</v>
      </c>
      <c r="M25" s="8">
        <v>10</v>
      </c>
      <c r="N25" s="8">
        <v>9.8000000000000007</v>
      </c>
      <c r="O25" s="8">
        <v>5</v>
      </c>
      <c r="P25" s="8">
        <v>8.1999999999999993</v>
      </c>
      <c r="Q25" s="8">
        <v>7.8</v>
      </c>
      <c r="R25" s="8">
        <v>4.2</v>
      </c>
      <c r="S25" s="9">
        <v>68</v>
      </c>
      <c r="T25" s="55"/>
      <c r="U25" s="10"/>
      <c r="V25" s="16" t="s">
        <v>133</v>
      </c>
      <c r="W25" s="60"/>
      <c r="X25" s="16" t="s">
        <v>133</v>
      </c>
      <c r="Y25" s="60"/>
      <c r="Z25" s="17">
        <v>0.36</v>
      </c>
      <c r="AA25" s="60"/>
      <c r="AB25" s="61">
        <v>45016</v>
      </c>
      <c r="AC25" s="60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</row>
    <row r="26" spans="1:94" s="7" customFormat="1" ht="12.75" customHeight="1" x14ac:dyDescent="0.25">
      <c r="A26" s="18" t="s">
        <v>90</v>
      </c>
      <c r="B26" s="37" t="s">
        <v>68</v>
      </c>
      <c r="C26" s="37" t="s">
        <v>48</v>
      </c>
      <c r="D26" s="38">
        <v>1403911</v>
      </c>
      <c r="E26" s="38">
        <v>800000</v>
      </c>
      <c r="F26" s="18" t="s">
        <v>112</v>
      </c>
      <c r="G26" s="16" t="s">
        <v>132</v>
      </c>
      <c r="H26" s="39" t="s">
        <v>111</v>
      </c>
      <c r="I26" s="16" t="s">
        <v>132</v>
      </c>
      <c r="J26" s="18" t="s">
        <v>139</v>
      </c>
      <c r="K26" s="16" t="s">
        <v>132</v>
      </c>
      <c r="L26" s="35">
        <v>21.8</v>
      </c>
      <c r="M26" s="8">
        <v>10.4</v>
      </c>
      <c r="N26" s="8">
        <v>10.199999999999999</v>
      </c>
      <c r="O26" s="8">
        <v>4.2</v>
      </c>
      <c r="P26" s="8">
        <v>7.8</v>
      </c>
      <c r="Q26" s="8">
        <v>7.4</v>
      </c>
      <c r="R26" s="8">
        <v>5</v>
      </c>
      <c r="S26" s="9">
        <v>66.8</v>
      </c>
      <c r="T26" s="55"/>
      <c r="U26" s="10"/>
      <c r="V26" s="16" t="s">
        <v>132</v>
      </c>
      <c r="W26" s="60"/>
      <c r="X26" s="16" t="s">
        <v>133</v>
      </c>
      <c r="Y26" s="60"/>
      <c r="Z26" s="17">
        <v>0.56999999999999995</v>
      </c>
      <c r="AA26" s="60"/>
      <c r="AB26" s="61">
        <v>44560</v>
      </c>
      <c r="AC26" s="60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</row>
    <row r="27" spans="1:94" s="7" customFormat="1" ht="12.75" customHeight="1" x14ac:dyDescent="0.25">
      <c r="A27" s="18" t="s">
        <v>102</v>
      </c>
      <c r="B27" s="37" t="s">
        <v>80</v>
      </c>
      <c r="C27" s="37" t="s">
        <v>60</v>
      </c>
      <c r="D27" s="38">
        <v>1280632</v>
      </c>
      <c r="E27" s="38">
        <v>1000000</v>
      </c>
      <c r="F27" s="18" t="s">
        <v>124</v>
      </c>
      <c r="G27" s="16" t="s">
        <v>132</v>
      </c>
      <c r="H27" s="39" t="s">
        <v>121</v>
      </c>
      <c r="I27" s="16" t="s">
        <v>132</v>
      </c>
      <c r="J27" s="18" t="s">
        <v>138</v>
      </c>
      <c r="K27" s="16" t="s">
        <v>132</v>
      </c>
      <c r="L27" s="35">
        <v>22.4</v>
      </c>
      <c r="M27" s="8">
        <v>10.8</v>
      </c>
      <c r="N27" s="8">
        <v>9.8000000000000007</v>
      </c>
      <c r="O27" s="8">
        <v>4.4000000000000004</v>
      </c>
      <c r="P27" s="8">
        <v>7.6</v>
      </c>
      <c r="Q27" s="8">
        <v>7</v>
      </c>
      <c r="R27" s="8">
        <v>4.5999999999999996</v>
      </c>
      <c r="S27" s="9">
        <v>66.599999999999994</v>
      </c>
      <c r="T27" s="55"/>
      <c r="U27" s="10"/>
      <c r="V27" s="16" t="s">
        <v>132</v>
      </c>
      <c r="W27" s="60"/>
      <c r="X27" s="16" t="s">
        <v>133</v>
      </c>
      <c r="Y27" s="60"/>
      <c r="Z27" s="17">
        <v>0.78</v>
      </c>
      <c r="AA27" s="60"/>
      <c r="AB27" s="16" t="s">
        <v>151</v>
      </c>
      <c r="AC27" s="60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</row>
    <row r="28" spans="1:94" s="7" customFormat="1" ht="12.75" customHeight="1" x14ac:dyDescent="0.25">
      <c r="A28" s="18" t="s">
        <v>104</v>
      </c>
      <c r="B28" s="37" t="s">
        <v>82</v>
      </c>
      <c r="C28" s="37" t="s">
        <v>62</v>
      </c>
      <c r="D28" s="41">
        <v>1154500</v>
      </c>
      <c r="E28" s="41">
        <v>500000</v>
      </c>
      <c r="F28" s="18" t="s">
        <v>126</v>
      </c>
      <c r="G28" s="16" t="s">
        <v>133</v>
      </c>
      <c r="H28" s="39" t="s">
        <v>129</v>
      </c>
      <c r="I28" s="16" t="s">
        <v>132</v>
      </c>
      <c r="J28" s="19" t="s">
        <v>146</v>
      </c>
      <c r="K28" s="16" t="s">
        <v>133</v>
      </c>
      <c r="L28" s="35">
        <v>23</v>
      </c>
      <c r="M28" s="8">
        <v>10.6</v>
      </c>
      <c r="N28" s="8">
        <v>9.8000000000000007</v>
      </c>
      <c r="O28" s="8">
        <v>4.4000000000000004</v>
      </c>
      <c r="P28" s="8">
        <v>7.2</v>
      </c>
      <c r="Q28" s="8">
        <v>6.8</v>
      </c>
      <c r="R28" s="8">
        <v>3.2</v>
      </c>
      <c r="S28" s="9">
        <v>65</v>
      </c>
      <c r="T28" s="55"/>
      <c r="U28" s="10"/>
      <c r="V28" s="16" t="s">
        <v>133</v>
      </c>
      <c r="W28" s="60"/>
      <c r="X28" s="16" t="s">
        <v>133</v>
      </c>
      <c r="Y28" s="60"/>
      <c r="Z28" s="17">
        <v>0.43</v>
      </c>
      <c r="AA28" s="60"/>
      <c r="AB28" s="61">
        <v>44895</v>
      </c>
      <c r="AC28" s="60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</row>
    <row r="29" spans="1:94" s="7" customFormat="1" ht="12.6" x14ac:dyDescent="0.25">
      <c r="A29" s="18" t="s">
        <v>98</v>
      </c>
      <c r="B29" s="37" t="s">
        <v>77</v>
      </c>
      <c r="C29" s="37" t="s">
        <v>56</v>
      </c>
      <c r="D29" s="41">
        <v>2502000</v>
      </c>
      <c r="E29" s="38">
        <v>1250000</v>
      </c>
      <c r="F29" s="18" t="s">
        <v>120</v>
      </c>
      <c r="G29" s="16" t="s">
        <v>133</v>
      </c>
      <c r="H29" s="39" t="s">
        <v>128</v>
      </c>
      <c r="I29" s="16" t="s">
        <v>152</v>
      </c>
      <c r="J29" s="18" t="s">
        <v>146</v>
      </c>
      <c r="K29" s="16" t="s">
        <v>133</v>
      </c>
      <c r="L29" s="35">
        <v>20.6</v>
      </c>
      <c r="M29" s="8">
        <v>10.8</v>
      </c>
      <c r="N29" s="8">
        <v>10</v>
      </c>
      <c r="O29" s="8">
        <v>4.4000000000000004</v>
      </c>
      <c r="P29" s="8">
        <v>7</v>
      </c>
      <c r="Q29" s="8">
        <v>7.6</v>
      </c>
      <c r="R29" s="8">
        <v>4</v>
      </c>
      <c r="S29" s="9">
        <v>64.400000000000006</v>
      </c>
      <c r="T29" s="55"/>
      <c r="U29" s="10"/>
      <c r="V29" s="16" t="s">
        <v>132</v>
      </c>
      <c r="W29" s="60"/>
      <c r="X29" s="16" t="s">
        <v>133</v>
      </c>
      <c r="Y29" s="60"/>
      <c r="Z29" s="17">
        <v>0.5</v>
      </c>
      <c r="AA29" s="60"/>
      <c r="AB29" s="61">
        <v>45016</v>
      </c>
      <c r="AC29" s="60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</row>
    <row r="30" spans="1:94" s="7" customFormat="1" ht="12.75" customHeight="1" x14ac:dyDescent="0.25">
      <c r="A30" s="18" t="s">
        <v>101</v>
      </c>
      <c r="B30" s="37" t="s">
        <v>79</v>
      </c>
      <c r="C30" s="37" t="s">
        <v>59</v>
      </c>
      <c r="D30" s="41">
        <v>1150000</v>
      </c>
      <c r="E30" s="38">
        <v>500000</v>
      </c>
      <c r="F30" s="18" t="s">
        <v>123</v>
      </c>
      <c r="G30" s="16" t="s">
        <v>133</v>
      </c>
      <c r="H30" s="39" t="s">
        <v>110</v>
      </c>
      <c r="I30" s="16" t="s">
        <v>132</v>
      </c>
      <c r="J30" s="18" t="s">
        <v>137</v>
      </c>
      <c r="K30" s="16" t="s">
        <v>133</v>
      </c>
      <c r="L30" s="35">
        <v>20.399999999999999</v>
      </c>
      <c r="M30" s="8">
        <v>10.4</v>
      </c>
      <c r="N30" s="8">
        <v>9.1999999999999993</v>
      </c>
      <c r="O30" s="8">
        <v>4.2</v>
      </c>
      <c r="P30" s="8">
        <v>8.1999999999999993</v>
      </c>
      <c r="Q30" s="8">
        <v>6.2</v>
      </c>
      <c r="R30" s="8">
        <v>5</v>
      </c>
      <c r="S30" s="9">
        <v>63.6</v>
      </c>
      <c r="T30" s="55"/>
      <c r="U30" s="10"/>
      <c r="V30" s="16" t="s">
        <v>132</v>
      </c>
      <c r="W30" s="60"/>
      <c r="X30" s="16" t="s">
        <v>133</v>
      </c>
      <c r="Y30" s="60"/>
      <c r="Z30" s="17">
        <v>0.43</v>
      </c>
      <c r="AA30" s="60"/>
      <c r="AB30" s="61" t="s">
        <v>150</v>
      </c>
      <c r="AC30" s="60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</row>
    <row r="31" spans="1:94" s="7" customFormat="1" ht="12.75" customHeight="1" x14ac:dyDescent="0.25">
      <c r="A31" s="18" t="s">
        <v>106</v>
      </c>
      <c r="B31" s="37" t="s">
        <v>84</v>
      </c>
      <c r="C31" s="37" t="s">
        <v>64</v>
      </c>
      <c r="D31" s="38">
        <v>1825650</v>
      </c>
      <c r="E31" s="38">
        <v>900000</v>
      </c>
      <c r="F31" s="18" t="s">
        <v>128</v>
      </c>
      <c r="G31" s="42" t="s">
        <v>152</v>
      </c>
      <c r="H31" s="39" t="s">
        <v>136</v>
      </c>
      <c r="I31" s="42" t="s">
        <v>132</v>
      </c>
      <c r="J31" s="18" t="s">
        <v>142</v>
      </c>
      <c r="K31" s="16" t="s">
        <v>133</v>
      </c>
      <c r="L31" s="35">
        <v>20</v>
      </c>
      <c r="M31" s="8">
        <v>10.6</v>
      </c>
      <c r="N31" s="8">
        <v>9.4</v>
      </c>
      <c r="O31" s="8">
        <v>4</v>
      </c>
      <c r="P31" s="8">
        <v>6.6</v>
      </c>
      <c r="Q31" s="8">
        <v>6.2</v>
      </c>
      <c r="R31" s="8">
        <v>3</v>
      </c>
      <c r="S31" s="9">
        <v>59.8</v>
      </c>
      <c r="T31" s="55"/>
      <c r="U31" s="10"/>
      <c r="V31" s="16" t="s">
        <v>132</v>
      </c>
      <c r="W31" s="60"/>
      <c r="X31" s="16" t="s">
        <v>133</v>
      </c>
      <c r="Y31" s="60"/>
      <c r="Z31" s="17">
        <v>0.49</v>
      </c>
      <c r="AA31" s="60"/>
      <c r="AB31" s="61">
        <v>44896</v>
      </c>
      <c r="AC31" s="60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</row>
    <row r="32" spans="1:94" s="7" customFormat="1" ht="12.75" customHeight="1" x14ac:dyDescent="0.25">
      <c r="A32" s="18" t="s">
        <v>88</v>
      </c>
      <c r="B32" s="37" t="s">
        <v>68</v>
      </c>
      <c r="C32" s="37" t="s">
        <v>46</v>
      </c>
      <c r="D32" s="38">
        <v>1302007</v>
      </c>
      <c r="E32" s="38">
        <v>600000</v>
      </c>
      <c r="F32" s="18" t="s">
        <v>110</v>
      </c>
      <c r="G32" s="16" t="s">
        <v>132</v>
      </c>
      <c r="H32" s="39" t="s">
        <v>117</v>
      </c>
      <c r="I32" s="16" t="s">
        <v>132</v>
      </c>
      <c r="J32" s="18" t="s">
        <v>137</v>
      </c>
      <c r="K32" s="16" t="s">
        <v>132</v>
      </c>
      <c r="L32" s="35">
        <v>19.399999999999999</v>
      </c>
      <c r="M32" s="8">
        <v>10.8</v>
      </c>
      <c r="N32" s="8">
        <v>8</v>
      </c>
      <c r="O32" s="8">
        <v>3.6</v>
      </c>
      <c r="P32" s="8">
        <v>6.6</v>
      </c>
      <c r="Q32" s="8">
        <v>4.8</v>
      </c>
      <c r="R32" s="8">
        <v>5</v>
      </c>
      <c r="S32" s="9">
        <v>58.2</v>
      </c>
      <c r="T32" s="55"/>
      <c r="U32" s="10"/>
      <c r="V32" s="16" t="s">
        <v>132</v>
      </c>
      <c r="W32" s="60"/>
      <c r="X32" s="16" t="s">
        <v>133</v>
      </c>
      <c r="Y32" s="60"/>
      <c r="Z32" s="17">
        <v>0.46</v>
      </c>
      <c r="AA32" s="60"/>
      <c r="AB32" s="61">
        <v>44560</v>
      </c>
      <c r="AC32" s="60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</row>
    <row r="33" spans="1:95" s="7" customFormat="1" ht="12.75" customHeight="1" x14ac:dyDescent="0.25">
      <c r="A33" s="18" t="s">
        <v>107</v>
      </c>
      <c r="B33" s="37" t="s">
        <v>85</v>
      </c>
      <c r="C33" s="37" t="s">
        <v>65</v>
      </c>
      <c r="D33" s="38">
        <v>1770000</v>
      </c>
      <c r="E33" s="38">
        <v>500000</v>
      </c>
      <c r="F33" s="18" t="s">
        <v>129</v>
      </c>
      <c r="G33" s="16" t="s">
        <v>133</v>
      </c>
      <c r="H33" s="39" t="s">
        <v>130</v>
      </c>
      <c r="I33" s="16" t="s">
        <v>132</v>
      </c>
      <c r="J33" s="18" t="s">
        <v>143</v>
      </c>
      <c r="K33" s="16" t="s">
        <v>149</v>
      </c>
      <c r="L33" s="35">
        <v>18.600000000000001</v>
      </c>
      <c r="M33" s="8">
        <v>10.6</v>
      </c>
      <c r="N33" s="8">
        <v>9.1999999999999993</v>
      </c>
      <c r="O33" s="8">
        <v>4.2</v>
      </c>
      <c r="P33" s="8">
        <v>6</v>
      </c>
      <c r="Q33" s="8">
        <v>5.2</v>
      </c>
      <c r="R33" s="8">
        <v>2.4</v>
      </c>
      <c r="S33" s="9">
        <v>56.2</v>
      </c>
      <c r="T33" s="56"/>
      <c r="U33" s="10"/>
      <c r="V33" s="16" t="s">
        <v>132</v>
      </c>
      <c r="W33" s="60"/>
      <c r="X33" s="16" t="s">
        <v>133</v>
      </c>
      <c r="Y33" s="60"/>
      <c r="Z33" s="17">
        <v>0.62</v>
      </c>
      <c r="AA33" s="60"/>
      <c r="AB33" s="61">
        <v>44268</v>
      </c>
      <c r="AC33" s="60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</row>
    <row r="34" spans="1:95" s="7" customFormat="1" ht="12.6" x14ac:dyDescent="0.25">
      <c r="A34" s="18" t="s">
        <v>92</v>
      </c>
      <c r="B34" s="37" t="s">
        <v>71</v>
      </c>
      <c r="C34" s="37" t="s">
        <v>50</v>
      </c>
      <c r="D34" s="38">
        <v>790000</v>
      </c>
      <c r="E34" s="38">
        <v>360000</v>
      </c>
      <c r="F34" s="18" t="s">
        <v>114</v>
      </c>
      <c r="G34" s="16" t="s">
        <v>133</v>
      </c>
      <c r="H34" s="39" t="s">
        <v>115</v>
      </c>
      <c r="I34" s="16" t="s">
        <v>133</v>
      </c>
      <c r="J34" s="18" t="s">
        <v>141</v>
      </c>
      <c r="K34" s="16" t="s">
        <v>133</v>
      </c>
      <c r="L34" s="35">
        <v>18.600000000000001</v>
      </c>
      <c r="M34" s="8">
        <v>9.4</v>
      </c>
      <c r="N34" s="8">
        <v>8.8000000000000007</v>
      </c>
      <c r="O34" s="8">
        <v>4</v>
      </c>
      <c r="P34" s="8">
        <v>5.4</v>
      </c>
      <c r="Q34" s="8">
        <v>5.2</v>
      </c>
      <c r="R34" s="8">
        <v>2</v>
      </c>
      <c r="S34" s="9">
        <v>53.4</v>
      </c>
      <c r="T34" s="55"/>
      <c r="U34" s="10"/>
      <c r="V34" s="16" t="s">
        <v>132</v>
      </c>
      <c r="W34" s="60"/>
      <c r="X34" s="16" t="s">
        <v>133</v>
      </c>
      <c r="Y34" s="60"/>
      <c r="Z34" s="17">
        <v>0.46</v>
      </c>
      <c r="AA34" s="60"/>
      <c r="AB34" s="61">
        <v>44196</v>
      </c>
      <c r="AC34" s="60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</row>
    <row r="35" spans="1:95" s="7" customFormat="1" ht="12.75" customHeight="1" x14ac:dyDescent="0.25">
      <c r="A35" s="18" t="s">
        <v>109</v>
      </c>
      <c r="B35" s="37" t="s">
        <v>87</v>
      </c>
      <c r="C35" s="37" t="s">
        <v>67</v>
      </c>
      <c r="D35" s="38">
        <v>1385000</v>
      </c>
      <c r="E35" s="38">
        <v>700000</v>
      </c>
      <c r="F35" s="18" t="s">
        <v>131</v>
      </c>
      <c r="G35" s="16" t="s">
        <v>133</v>
      </c>
      <c r="H35" s="39" t="s">
        <v>118</v>
      </c>
      <c r="I35" s="16" t="s">
        <v>133</v>
      </c>
      <c r="J35" s="18" t="s">
        <v>145</v>
      </c>
      <c r="K35" s="16" t="s">
        <v>133</v>
      </c>
      <c r="L35" s="35">
        <v>19</v>
      </c>
      <c r="M35" s="8">
        <v>9</v>
      </c>
      <c r="N35" s="8">
        <v>9.1999999999999993</v>
      </c>
      <c r="O35" s="8">
        <v>3</v>
      </c>
      <c r="P35" s="8">
        <v>4.2</v>
      </c>
      <c r="Q35" s="8">
        <v>3.6</v>
      </c>
      <c r="R35" s="8">
        <v>2</v>
      </c>
      <c r="S35" s="9">
        <v>50</v>
      </c>
      <c r="T35" s="55"/>
      <c r="U35" s="10"/>
      <c r="V35" s="16" t="s">
        <v>132</v>
      </c>
      <c r="W35" s="60"/>
      <c r="X35" s="16" t="s">
        <v>133</v>
      </c>
      <c r="Y35" s="60"/>
      <c r="Z35" s="17">
        <v>0.78</v>
      </c>
      <c r="AA35" s="60"/>
      <c r="AB35" s="61">
        <v>44377</v>
      </c>
      <c r="AC35" s="60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</row>
    <row r="36" spans="1:95" s="15" customFormat="1" ht="12.75" customHeight="1" x14ac:dyDescent="0.25">
      <c r="A36" s="18" t="s">
        <v>89</v>
      </c>
      <c r="B36" s="37" t="s">
        <v>69</v>
      </c>
      <c r="C36" s="37" t="s">
        <v>47</v>
      </c>
      <c r="D36" s="38">
        <v>1300000</v>
      </c>
      <c r="E36" s="38">
        <v>820000</v>
      </c>
      <c r="F36" s="18" t="s">
        <v>111</v>
      </c>
      <c r="G36" s="16" t="s">
        <v>133</v>
      </c>
      <c r="H36" s="39" t="s">
        <v>114</v>
      </c>
      <c r="I36" s="16" t="s">
        <v>133</v>
      </c>
      <c r="J36" s="18" t="s">
        <v>138</v>
      </c>
      <c r="K36" s="16" t="s">
        <v>133</v>
      </c>
      <c r="L36" s="36">
        <v>16.2</v>
      </c>
      <c r="M36" s="20">
        <v>10</v>
      </c>
      <c r="N36" s="20">
        <v>6.4</v>
      </c>
      <c r="O36" s="20">
        <v>2.6</v>
      </c>
      <c r="P36" s="20">
        <v>5.8</v>
      </c>
      <c r="Q36" s="20">
        <v>1.8</v>
      </c>
      <c r="R36" s="20">
        <v>2</v>
      </c>
      <c r="S36" s="21">
        <v>44.8</v>
      </c>
      <c r="T36" s="57"/>
      <c r="U36" s="22"/>
      <c r="V36" s="23" t="s">
        <v>132</v>
      </c>
      <c r="W36" s="62"/>
      <c r="X36" s="23" t="s">
        <v>132</v>
      </c>
      <c r="Y36" s="62"/>
      <c r="Z36" s="24">
        <v>0.68</v>
      </c>
      <c r="AA36" s="62"/>
      <c r="AB36" s="63">
        <v>44593</v>
      </c>
      <c r="AC36" s="6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</row>
    <row r="37" spans="1:95" s="34" customFormat="1" ht="12.75" customHeight="1" x14ac:dyDescent="0.25">
      <c r="A37" s="25" t="s">
        <v>94</v>
      </c>
      <c r="B37" s="26" t="s">
        <v>73</v>
      </c>
      <c r="C37" s="54" t="s">
        <v>52</v>
      </c>
      <c r="D37" s="27">
        <v>1449000</v>
      </c>
      <c r="E37" s="27">
        <v>650000</v>
      </c>
      <c r="F37" s="28" t="s">
        <v>116</v>
      </c>
      <c r="G37" s="29" t="s">
        <v>133</v>
      </c>
      <c r="H37" s="30" t="s">
        <v>127</v>
      </c>
      <c r="I37" s="29" t="s">
        <v>133</v>
      </c>
      <c r="J37" s="28" t="s">
        <v>143</v>
      </c>
      <c r="K37" s="29" t="s">
        <v>133</v>
      </c>
      <c r="L37" s="31">
        <v>12</v>
      </c>
      <c r="M37" s="31">
        <v>7.8</v>
      </c>
      <c r="N37" s="31">
        <v>4.5999999999999996</v>
      </c>
      <c r="O37" s="31">
        <v>3.8</v>
      </c>
      <c r="P37" s="31">
        <v>5.6</v>
      </c>
      <c r="Q37" s="31">
        <v>4</v>
      </c>
      <c r="R37" s="31">
        <v>2</v>
      </c>
      <c r="S37" s="32">
        <v>39.799999999999997</v>
      </c>
      <c r="T37" s="58"/>
      <c r="U37" s="33"/>
      <c r="V37" s="16" t="s">
        <v>133</v>
      </c>
      <c r="W37" s="60"/>
      <c r="X37" s="16" t="s">
        <v>133</v>
      </c>
      <c r="Y37" s="60"/>
      <c r="Z37" s="17">
        <v>0.45</v>
      </c>
      <c r="AA37" s="60"/>
      <c r="AB37" s="61">
        <v>44346</v>
      </c>
      <c r="AC37" s="64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</row>
    <row r="38" spans="1:95" ht="12.6" x14ac:dyDescent="0.3">
      <c r="D38" s="43">
        <f>SUM(D16:D37)</f>
        <v>36223823</v>
      </c>
      <c r="E38" s="43">
        <f>SUM(E16:E37)</f>
        <v>16968000</v>
      </c>
      <c r="F38" s="11"/>
      <c r="T38" s="59">
        <f>SUM(T16:T37)</f>
        <v>7538000</v>
      </c>
    </row>
    <row r="39" spans="1:95" x14ac:dyDescent="0.3">
      <c r="E39" s="11"/>
      <c r="F39" s="11"/>
      <c r="G39" s="11"/>
      <c r="H39" s="11"/>
      <c r="S39" s="2" t="s">
        <v>20</v>
      </c>
      <c r="T39" s="59">
        <f>9000000-T38</f>
        <v>1462000</v>
      </c>
    </row>
  </sheetData>
  <mergeCells count="34">
    <mergeCell ref="AA13:AA14"/>
    <mergeCell ref="AB13:AB14"/>
    <mergeCell ref="AC13:AC14"/>
    <mergeCell ref="F13:G14"/>
    <mergeCell ref="H13:I14"/>
    <mergeCell ref="J13:K14"/>
    <mergeCell ref="L13:L14"/>
    <mergeCell ref="M13:M14"/>
    <mergeCell ref="N13:N14"/>
    <mergeCell ref="Z13:Z14"/>
    <mergeCell ref="O13:O14"/>
    <mergeCell ref="P13:P14"/>
    <mergeCell ref="Q13:Q14"/>
    <mergeCell ref="R13:R14"/>
    <mergeCell ref="S13:S14"/>
    <mergeCell ref="T13:T14"/>
    <mergeCell ref="U13:U14"/>
    <mergeCell ref="V13:V14"/>
    <mergeCell ref="W13:W14"/>
    <mergeCell ref="X13:X14"/>
    <mergeCell ref="Y13:Y14"/>
    <mergeCell ref="D6:K6"/>
    <mergeCell ref="D4:K4"/>
    <mergeCell ref="D3:K3"/>
    <mergeCell ref="D5:K5"/>
    <mergeCell ref="A13:A15"/>
    <mergeCell ref="B13:B15"/>
    <mergeCell ref="C13:C15"/>
    <mergeCell ref="D13:D15"/>
    <mergeCell ref="E13:E15"/>
    <mergeCell ref="D9:K9"/>
    <mergeCell ref="A4:C4"/>
    <mergeCell ref="D11:K11"/>
    <mergeCell ref="A5:C5"/>
  </mergeCells>
  <dataValidations count="4">
    <dataValidation type="decimal" operator="lessThanOrEqual" allowBlank="1" showInputMessage="1" showErrorMessage="1" error="max. 40" sqref="L16:L37" xr:uid="{00000000-0002-0000-0000-000000000000}">
      <formula1>40</formula1>
    </dataValidation>
    <dataValidation type="decimal" operator="lessThanOrEqual" allowBlank="1" showInputMessage="1" showErrorMessage="1" error="max. 15" sqref="M16:N37" xr:uid="{00000000-0002-0000-0000-000001000000}">
      <formula1>15</formula1>
    </dataValidation>
    <dataValidation type="decimal" operator="lessThanOrEqual" allowBlank="1" showInputMessage="1" showErrorMessage="1" error="max. 10" sqref="P16:Q37" xr:uid="{00000000-0002-0000-0000-000002000000}">
      <formula1>10</formula1>
    </dataValidation>
    <dataValidation type="decimal" operator="lessThanOrEqual" allowBlank="1" showInputMessage="1" showErrorMessage="1" error="max. 5" sqref="O16:O37 R16:R37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81337-BF34-4775-A28F-5A62C1E16DAC}">
  <dimension ref="A1:CH52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5" ht="38.25" customHeight="1" x14ac:dyDescent="0.3">
      <c r="A1" s="1" t="s">
        <v>36</v>
      </c>
    </row>
    <row r="2" spans="1:85" ht="12.6" x14ac:dyDescent="0.3">
      <c r="A2" s="4" t="s">
        <v>44</v>
      </c>
      <c r="D2" s="4" t="s">
        <v>25</v>
      </c>
    </row>
    <row r="3" spans="1:85" ht="12.6" x14ac:dyDescent="0.3">
      <c r="A3" s="4" t="s">
        <v>42</v>
      </c>
      <c r="D3" s="47" t="s">
        <v>37</v>
      </c>
      <c r="E3" s="47"/>
      <c r="F3" s="47"/>
      <c r="G3" s="47"/>
      <c r="H3" s="47"/>
      <c r="I3" s="47"/>
      <c r="J3" s="47"/>
      <c r="K3" s="47"/>
    </row>
    <row r="4" spans="1:85" ht="39" customHeight="1" x14ac:dyDescent="0.3">
      <c r="A4" s="52" t="s">
        <v>45</v>
      </c>
      <c r="B4" s="52"/>
      <c r="C4" s="52"/>
      <c r="D4" s="47" t="s">
        <v>38</v>
      </c>
      <c r="E4" s="47"/>
      <c r="F4" s="47"/>
      <c r="G4" s="47"/>
      <c r="H4" s="47"/>
      <c r="I4" s="47"/>
      <c r="J4" s="47"/>
      <c r="K4" s="47"/>
    </row>
    <row r="5" spans="1:85" ht="25.2" customHeight="1" x14ac:dyDescent="0.3">
      <c r="A5" s="12" t="s">
        <v>43</v>
      </c>
      <c r="D5" s="47" t="s">
        <v>39</v>
      </c>
      <c r="E5" s="47"/>
      <c r="F5" s="47"/>
      <c r="G5" s="47"/>
      <c r="H5" s="47"/>
      <c r="I5" s="47"/>
      <c r="J5" s="47"/>
      <c r="K5" s="47"/>
    </row>
    <row r="6" spans="1:85" ht="12.6" x14ac:dyDescent="0.3">
      <c r="A6" s="4"/>
      <c r="D6" s="47" t="s">
        <v>41</v>
      </c>
      <c r="E6" s="47"/>
      <c r="F6" s="47"/>
      <c r="G6" s="47"/>
      <c r="H6" s="47"/>
      <c r="I6" s="47"/>
      <c r="J6" s="47"/>
      <c r="K6" s="47"/>
    </row>
    <row r="7" spans="1:85" ht="12" x14ac:dyDescent="0.3">
      <c r="G7" s="2"/>
      <c r="H7" s="2"/>
    </row>
    <row r="8" spans="1:85" ht="12.6" x14ac:dyDescent="0.3">
      <c r="A8" s="4" t="s">
        <v>24</v>
      </c>
      <c r="D8" s="4" t="s">
        <v>26</v>
      </c>
    </row>
    <row r="9" spans="1:85" ht="38.4" customHeight="1" x14ac:dyDescent="0.3">
      <c r="D9" s="47" t="s">
        <v>40</v>
      </c>
      <c r="E9" s="47"/>
      <c r="F9" s="47"/>
      <c r="G9" s="47"/>
      <c r="H9" s="47"/>
      <c r="I9" s="47"/>
      <c r="J9" s="47"/>
      <c r="K9" s="47"/>
    </row>
    <row r="10" spans="1:85" ht="12.6" x14ac:dyDescent="0.3">
      <c r="A10" s="4"/>
    </row>
    <row r="11" spans="1:85" ht="26.4" customHeight="1" x14ac:dyDescent="0.3">
      <c r="A11" s="48" t="s">
        <v>0</v>
      </c>
      <c r="B11" s="48" t="s">
        <v>1</v>
      </c>
      <c r="C11" s="48" t="s">
        <v>19</v>
      </c>
      <c r="D11" s="48" t="s">
        <v>13</v>
      </c>
      <c r="E11" s="50" t="s">
        <v>2</v>
      </c>
      <c r="F11" s="48" t="s">
        <v>33</v>
      </c>
      <c r="G11" s="48"/>
      <c r="H11" s="48" t="s">
        <v>34</v>
      </c>
      <c r="I11" s="48"/>
      <c r="J11" s="48" t="s">
        <v>35</v>
      </c>
      <c r="K11" s="48"/>
      <c r="L11" s="48" t="s">
        <v>15</v>
      </c>
      <c r="M11" s="48" t="s">
        <v>14</v>
      </c>
      <c r="N11" s="48" t="s">
        <v>16</v>
      </c>
      <c r="O11" s="48" t="s">
        <v>30</v>
      </c>
      <c r="P11" s="48" t="s">
        <v>31</v>
      </c>
      <c r="Q11" s="48" t="s">
        <v>32</v>
      </c>
      <c r="R11" s="48" t="s">
        <v>3</v>
      </c>
      <c r="S11" s="48" t="s">
        <v>4</v>
      </c>
    </row>
    <row r="12" spans="1:85" ht="59.4" customHeight="1" x14ac:dyDescent="0.3">
      <c r="A12" s="49"/>
      <c r="B12" s="49"/>
      <c r="C12" s="49"/>
      <c r="D12" s="49"/>
      <c r="E12" s="51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</row>
    <row r="13" spans="1:85" ht="28.95" customHeight="1" x14ac:dyDescent="0.3">
      <c r="A13" s="49"/>
      <c r="B13" s="49"/>
      <c r="C13" s="49"/>
      <c r="D13" s="49"/>
      <c r="E13" s="51"/>
      <c r="F13" s="46" t="s">
        <v>27</v>
      </c>
      <c r="G13" s="44" t="s">
        <v>28</v>
      </c>
      <c r="H13" s="44" t="s">
        <v>27</v>
      </c>
      <c r="I13" s="44" t="s">
        <v>28</v>
      </c>
      <c r="J13" s="44" t="s">
        <v>27</v>
      </c>
      <c r="K13" s="44" t="s">
        <v>28</v>
      </c>
      <c r="L13" s="45" t="s">
        <v>29</v>
      </c>
      <c r="M13" s="45" t="s">
        <v>21</v>
      </c>
      <c r="N13" s="45" t="s">
        <v>21</v>
      </c>
      <c r="O13" s="45" t="s">
        <v>22</v>
      </c>
      <c r="P13" s="45" t="s">
        <v>23</v>
      </c>
      <c r="Q13" s="45" t="s">
        <v>23</v>
      </c>
      <c r="R13" s="45" t="s">
        <v>22</v>
      </c>
      <c r="S13" s="45"/>
    </row>
    <row r="14" spans="1:85" s="7" customFormat="1" ht="12.75" customHeight="1" x14ac:dyDescent="0.25">
      <c r="A14" s="18" t="s">
        <v>88</v>
      </c>
      <c r="B14" s="37" t="s">
        <v>68</v>
      </c>
      <c r="C14" s="37" t="s">
        <v>46</v>
      </c>
      <c r="D14" s="38">
        <v>1302007</v>
      </c>
      <c r="E14" s="38">
        <v>600000</v>
      </c>
      <c r="F14" s="18" t="s">
        <v>110</v>
      </c>
      <c r="G14" s="16" t="s">
        <v>132</v>
      </c>
      <c r="H14" s="39" t="s">
        <v>117</v>
      </c>
      <c r="I14" s="16" t="s">
        <v>132</v>
      </c>
      <c r="J14" s="18" t="s">
        <v>137</v>
      </c>
      <c r="K14" s="16" t="s">
        <v>132</v>
      </c>
      <c r="L14" s="35">
        <v>18</v>
      </c>
      <c r="M14" s="8">
        <v>9</v>
      </c>
      <c r="N14" s="8">
        <v>9</v>
      </c>
      <c r="O14" s="8">
        <v>5</v>
      </c>
      <c r="P14" s="8">
        <v>7</v>
      </c>
      <c r="Q14" s="8">
        <v>4</v>
      </c>
      <c r="R14" s="8">
        <v>5</v>
      </c>
      <c r="S14" s="9">
        <f>SUM(L14:R14)</f>
        <v>57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</row>
    <row r="15" spans="1:85" s="7" customFormat="1" ht="12.75" customHeight="1" x14ac:dyDescent="0.25">
      <c r="A15" s="18" t="s">
        <v>89</v>
      </c>
      <c r="B15" s="37" t="s">
        <v>69</v>
      </c>
      <c r="C15" s="37" t="s">
        <v>47</v>
      </c>
      <c r="D15" s="38">
        <v>1300000</v>
      </c>
      <c r="E15" s="38">
        <v>820000</v>
      </c>
      <c r="F15" s="18" t="s">
        <v>111</v>
      </c>
      <c r="G15" s="16" t="s">
        <v>133</v>
      </c>
      <c r="H15" s="39" t="s">
        <v>114</v>
      </c>
      <c r="I15" s="16" t="s">
        <v>133</v>
      </c>
      <c r="J15" s="18" t="s">
        <v>138</v>
      </c>
      <c r="K15" s="16" t="s">
        <v>133</v>
      </c>
      <c r="L15" s="35">
        <v>12</v>
      </c>
      <c r="M15" s="8">
        <v>9</v>
      </c>
      <c r="N15" s="8">
        <v>5</v>
      </c>
      <c r="O15" s="8">
        <v>1</v>
      </c>
      <c r="P15" s="8">
        <v>6</v>
      </c>
      <c r="Q15" s="8">
        <v>2</v>
      </c>
      <c r="R15" s="8">
        <v>2</v>
      </c>
      <c r="S15" s="9">
        <f t="shared" ref="S15:S34" si="0">SUM(L15:R15)</f>
        <v>37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</row>
    <row r="16" spans="1:85" s="7" customFormat="1" ht="12.75" customHeight="1" x14ac:dyDescent="0.25">
      <c r="A16" s="18" t="s">
        <v>90</v>
      </c>
      <c r="B16" s="37" t="s">
        <v>68</v>
      </c>
      <c r="C16" s="37" t="s">
        <v>48</v>
      </c>
      <c r="D16" s="38">
        <v>1403911</v>
      </c>
      <c r="E16" s="38">
        <v>800000</v>
      </c>
      <c r="F16" s="18" t="s">
        <v>112</v>
      </c>
      <c r="G16" s="16" t="s">
        <v>132</v>
      </c>
      <c r="H16" s="39" t="s">
        <v>111</v>
      </c>
      <c r="I16" s="16" t="s">
        <v>132</v>
      </c>
      <c r="J16" s="18" t="s">
        <v>139</v>
      </c>
      <c r="K16" s="16" t="s">
        <v>132</v>
      </c>
      <c r="L16" s="35">
        <v>20</v>
      </c>
      <c r="M16" s="8">
        <v>10</v>
      </c>
      <c r="N16" s="8">
        <v>11</v>
      </c>
      <c r="O16" s="8">
        <v>5</v>
      </c>
      <c r="P16" s="8">
        <v>8</v>
      </c>
      <c r="Q16" s="8">
        <v>8</v>
      </c>
      <c r="R16" s="8">
        <v>5</v>
      </c>
      <c r="S16" s="9">
        <f t="shared" si="0"/>
        <v>67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</row>
    <row r="17" spans="1:85" s="7" customFormat="1" ht="12.75" customHeight="1" x14ac:dyDescent="0.25">
      <c r="A17" s="18" t="s">
        <v>91</v>
      </c>
      <c r="B17" s="37" t="s">
        <v>70</v>
      </c>
      <c r="C17" s="37" t="s">
        <v>49</v>
      </c>
      <c r="D17" s="38">
        <v>830000</v>
      </c>
      <c r="E17" s="38">
        <v>498000</v>
      </c>
      <c r="F17" s="18" t="s">
        <v>113</v>
      </c>
      <c r="G17" s="16" t="s">
        <v>132</v>
      </c>
      <c r="H17" s="39" t="s">
        <v>123</v>
      </c>
      <c r="I17" s="16" t="s">
        <v>132</v>
      </c>
      <c r="J17" s="19" t="s">
        <v>140</v>
      </c>
      <c r="K17" s="16" t="s">
        <v>132</v>
      </c>
      <c r="L17" s="35">
        <v>35</v>
      </c>
      <c r="M17" s="8">
        <v>12</v>
      </c>
      <c r="N17" s="8">
        <v>12</v>
      </c>
      <c r="O17" s="8">
        <v>5</v>
      </c>
      <c r="P17" s="8">
        <v>9</v>
      </c>
      <c r="Q17" s="8">
        <v>10</v>
      </c>
      <c r="R17" s="8">
        <v>2</v>
      </c>
      <c r="S17" s="9">
        <f>SUM(L17:R17)</f>
        <v>85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</row>
    <row r="18" spans="1:85" s="7" customFormat="1" ht="12.75" customHeight="1" x14ac:dyDescent="0.25">
      <c r="A18" s="18" t="s">
        <v>92</v>
      </c>
      <c r="B18" s="37" t="s">
        <v>71</v>
      </c>
      <c r="C18" s="37" t="s">
        <v>50</v>
      </c>
      <c r="D18" s="38">
        <v>790000</v>
      </c>
      <c r="E18" s="38">
        <v>360000</v>
      </c>
      <c r="F18" s="18" t="s">
        <v>114</v>
      </c>
      <c r="G18" s="16" t="s">
        <v>133</v>
      </c>
      <c r="H18" s="39" t="s">
        <v>115</v>
      </c>
      <c r="I18" s="16" t="s">
        <v>133</v>
      </c>
      <c r="J18" s="18" t="s">
        <v>141</v>
      </c>
      <c r="K18" s="16" t="s">
        <v>133</v>
      </c>
      <c r="L18" s="35">
        <v>15</v>
      </c>
      <c r="M18" s="8">
        <v>9</v>
      </c>
      <c r="N18" s="8">
        <v>9</v>
      </c>
      <c r="O18" s="8">
        <v>4</v>
      </c>
      <c r="P18" s="8">
        <v>4</v>
      </c>
      <c r="Q18" s="8">
        <v>5</v>
      </c>
      <c r="R18" s="8">
        <v>2</v>
      </c>
      <c r="S18" s="9">
        <f t="shared" si="0"/>
        <v>48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</row>
    <row r="19" spans="1:85" s="7" customFormat="1" ht="12.6" x14ac:dyDescent="0.25">
      <c r="A19" s="18" t="s">
        <v>93</v>
      </c>
      <c r="B19" s="37" t="s">
        <v>72</v>
      </c>
      <c r="C19" s="37" t="s">
        <v>51</v>
      </c>
      <c r="D19" s="38">
        <v>2370038</v>
      </c>
      <c r="E19" s="38">
        <v>850000</v>
      </c>
      <c r="F19" s="18" t="s">
        <v>115</v>
      </c>
      <c r="G19" s="16" t="s">
        <v>132</v>
      </c>
      <c r="H19" s="39" t="s">
        <v>131</v>
      </c>
      <c r="I19" s="16" t="s">
        <v>132</v>
      </c>
      <c r="J19" s="18" t="s">
        <v>142</v>
      </c>
      <c r="K19" s="16" t="s">
        <v>132</v>
      </c>
      <c r="L19" s="35">
        <v>20</v>
      </c>
      <c r="M19" s="8">
        <v>10</v>
      </c>
      <c r="N19" s="8">
        <v>11</v>
      </c>
      <c r="O19" s="8">
        <v>5</v>
      </c>
      <c r="P19" s="8">
        <v>8</v>
      </c>
      <c r="Q19" s="8">
        <v>7</v>
      </c>
      <c r="R19" s="8">
        <v>4</v>
      </c>
      <c r="S19" s="9">
        <f t="shared" si="0"/>
        <v>65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</row>
    <row r="20" spans="1:85" s="7" customFormat="1" ht="12.75" customHeight="1" x14ac:dyDescent="0.25">
      <c r="A20" s="18" t="s">
        <v>94</v>
      </c>
      <c r="B20" s="37" t="s">
        <v>73</v>
      </c>
      <c r="C20" s="40" t="s">
        <v>52</v>
      </c>
      <c r="D20" s="38">
        <v>1449000</v>
      </c>
      <c r="E20" s="38">
        <v>650000</v>
      </c>
      <c r="F20" s="18" t="s">
        <v>116</v>
      </c>
      <c r="G20" s="16" t="s">
        <v>133</v>
      </c>
      <c r="H20" s="39" t="s">
        <v>127</v>
      </c>
      <c r="I20" s="16" t="s">
        <v>133</v>
      </c>
      <c r="J20" s="18" t="s">
        <v>143</v>
      </c>
      <c r="K20" s="16" t="s">
        <v>133</v>
      </c>
      <c r="L20" s="35">
        <v>5</v>
      </c>
      <c r="M20" s="8">
        <v>7</v>
      </c>
      <c r="N20" s="8">
        <v>3</v>
      </c>
      <c r="O20" s="8">
        <v>4</v>
      </c>
      <c r="P20" s="8">
        <v>6</v>
      </c>
      <c r="Q20" s="8">
        <v>4</v>
      </c>
      <c r="R20" s="8">
        <v>2</v>
      </c>
      <c r="S20" s="9">
        <f t="shared" si="0"/>
        <v>31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</row>
    <row r="21" spans="1:85" s="7" customFormat="1" ht="12.75" customHeight="1" x14ac:dyDescent="0.25">
      <c r="A21" s="18" t="s">
        <v>95</v>
      </c>
      <c r="B21" s="37" t="s">
        <v>74</v>
      </c>
      <c r="C21" s="40" t="s">
        <v>53</v>
      </c>
      <c r="D21" s="38">
        <v>1790000</v>
      </c>
      <c r="E21" s="38">
        <v>750000</v>
      </c>
      <c r="F21" s="18" t="s">
        <v>117</v>
      </c>
      <c r="G21" s="16" t="s">
        <v>132</v>
      </c>
      <c r="H21" s="39" t="s">
        <v>134</v>
      </c>
      <c r="I21" s="16" t="s">
        <v>132</v>
      </c>
      <c r="J21" s="18" t="s">
        <v>144</v>
      </c>
      <c r="K21" s="16" t="s">
        <v>132</v>
      </c>
      <c r="L21" s="35">
        <v>35</v>
      </c>
      <c r="M21" s="8">
        <v>11</v>
      </c>
      <c r="N21" s="8">
        <v>12</v>
      </c>
      <c r="O21" s="8">
        <v>5</v>
      </c>
      <c r="P21" s="8">
        <v>9</v>
      </c>
      <c r="Q21" s="8">
        <v>9</v>
      </c>
      <c r="R21" s="8">
        <v>2</v>
      </c>
      <c r="S21" s="9">
        <f t="shared" si="0"/>
        <v>83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</row>
    <row r="22" spans="1:85" s="7" customFormat="1" ht="13.5" customHeight="1" x14ac:dyDescent="0.25">
      <c r="A22" s="18" t="s">
        <v>96</v>
      </c>
      <c r="B22" s="37" t="s">
        <v>75</v>
      </c>
      <c r="C22" s="37" t="s">
        <v>54</v>
      </c>
      <c r="D22" s="38">
        <v>3535000</v>
      </c>
      <c r="E22" s="38">
        <v>1400000</v>
      </c>
      <c r="F22" s="18" t="s">
        <v>118</v>
      </c>
      <c r="G22" s="16" t="s">
        <v>132</v>
      </c>
      <c r="H22" s="39" t="s">
        <v>135</v>
      </c>
      <c r="I22" s="16" t="s">
        <v>132</v>
      </c>
      <c r="J22" s="18" t="s">
        <v>145</v>
      </c>
      <c r="K22" s="16" t="s">
        <v>132</v>
      </c>
      <c r="L22" s="35">
        <v>32</v>
      </c>
      <c r="M22" s="8">
        <v>11</v>
      </c>
      <c r="N22" s="8">
        <v>12</v>
      </c>
      <c r="O22" s="8">
        <v>5</v>
      </c>
      <c r="P22" s="8">
        <v>5</v>
      </c>
      <c r="Q22" s="8">
        <v>7</v>
      </c>
      <c r="R22" s="8">
        <v>4</v>
      </c>
      <c r="S22" s="9">
        <f t="shared" si="0"/>
        <v>76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</row>
    <row r="23" spans="1:85" s="7" customFormat="1" ht="12.75" customHeight="1" x14ac:dyDescent="0.25">
      <c r="A23" s="18" t="s">
        <v>97</v>
      </c>
      <c r="B23" s="37" t="s">
        <v>76</v>
      </c>
      <c r="C23" s="37" t="s">
        <v>55</v>
      </c>
      <c r="D23" s="38">
        <v>1205000</v>
      </c>
      <c r="E23" s="38">
        <v>900000</v>
      </c>
      <c r="F23" s="18" t="s">
        <v>119</v>
      </c>
      <c r="G23" s="16" t="s">
        <v>133</v>
      </c>
      <c r="H23" s="39" t="s">
        <v>120</v>
      </c>
      <c r="I23" s="16" t="s">
        <v>132</v>
      </c>
      <c r="J23" s="18" t="s">
        <v>140</v>
      </c>
      <c r="K23" s="16" t="s">
        <v>132</v>
      </c>
      <c r="L23" s="35">
        <v>30</v>
      </c>
      <c r="M23" s="8">
        <v>13</v>
      </c>
      <c r="N23" s="8">
        <v>12</v>
      </c>
      <c r="O23" s="8">
        <v>5</v>
      </c>
      <c r="P23" s="8">
        <v>7</v>
      </c>
      <c r="Q23" s="8">
        <v>7</v>
      </c>
      <c r="R23" s="8">
        <v>2</v>
      </c>
      <c r="S23" s="9">
        <f t="shared" si="0"/>
        <v>76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</row>
    <row r="24" spans="1:85" s="7" customFormat="1" ht="12.75" customHeight="1" x14ac:dyDescent="0.25">
      <c r="A24" s="18" t="s">
        <v>98</v>
      </c>
      <c r="B24" s="37" t="s">
        <v>77</v>
      </c>
      <c r="C24" s="37" t="s">
        <v>56</v>
      </c>
      <c r="D24" s="41">
        <v>2502000</v>
      </c>
      <c r="E24" s="38">
        <v>1250000</v>
      </c>
      <c r="F24" s="18" t="s">
        <v>120</v>
      </c>
      <c r="G24" s="16" t="s">
        <v>133</v>
      </c>
      <c r="H24" s="39" t="s">
        <v>128</v>
      </c>
      <c r="I24" s="16" t="s">
        <v>152</v>
      </c>
      <c r="J24" s="18" t="s">
        <v>146</v>
      </c>
      <c r="K24" s="16" t="s">
        <v>133</v>
      </c>
      <c r="L24" s="35">
        <v>20</v>
      </c>
      <c r="M24" s="8">
        <v>11</v>
      </c>
      <c r="N24" s="8">
        <v>10</v>
      </c>
      <c r="O24" s="8">
        <v>5</v>
      </c>
      <c r="P24" s="8">
        <v>7</v>
      </c>
      <c r="Q24" s="8">
        <v>8</v>
      </c>
      <c r="R24" s="8">
        <v>4</v>
      </c>
      <c r="S24" s="9">
        <f t="shared" si="0"/>
        <v>65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</row>
    <row r="25" spans="1:85" s="7" customFormat="1" ht="12.75" customHeight="1" x14ac:dyDescent="0.25">
      <c r="A25" s="18" t="s">
        <v>99</v>
      </c>
      <c r="B25" s="37" t="s">
        <v>78</v>
      </c>
      <c r="C25" s="37" t="s">
        <v>57</v>
      </c>
      <c r="D25" s="38">
        <v>1830310</v>
      </c>
      <c r="E25" s="38">
        <v>750000</v>
      </c>
      <c r="F25" s="18" t="s">
        <v>121</v>
      </c>
      <c r="G25" s="16" t="s">
        <v>133</v>
      </c>
      <c r="H25" s="39" t="s">
        <v>116</v>
      </c>
      <c r="I25" s="16" t="s">
        <v>132</v>
      </c>
      <c r="J25" s="18" t="s">
        <v>141</v>
      </c>
      <c r="K25" s="16" t="s">
        <v>133</v>
      </c>
      <c r="L25" s="35">
        <v>37</v>
      </c>
      <c r="M25" s="8">
        <v>13</v>
      </c>
      <c r="N25" s="8">
        <v>14</v>
      </c>
      <c r="O25" s="8">
        <v>5</v>
      </c>
      <c r="P25" s="8">
        <v>9</v>
      </c>
      <c r="Q25" s="8">
        <v>9</v>
      </c>
      <c r="R25" s="8">
        <v>4</v>
      </c>
      <c r="S25" s="9">
        <f t="shared" si="0"/>
        <v>91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</row>
    <row r="26" spans="1:85" s="7" customFormat="1" ht="12.75" customHeight="1" x14ac:dyDescent="0.25">
      <c r="A26" s="18" t="s">
        <v>100</v>
      </c>
      <c r="B26" s="37" t="s">
        <v>79</v>
      </c>
      <c r="C26" s="37" t="s">
        <v>58</v>
      </c>
      <c r="D26" s="41">
        <v>1120000</v>
      </c>
      <c r="E26" s="38">
        <v>660000</v>
      </c>
      <c r="F26" s="18" t="s">
        <v>122</v>
      </c>
      <c r="G26" s="16" t="s">
        <v>132</v>
      </c>
      <c r="H26" s="39" t="s">
        <v>113</v>
      </c>
      <c r="I26" s="16" t="s">
        <v>132</v>
      </c>
      <c r="J26" s="18" t="s">
        <v>147</v>
      </c>
      <c r="K26" s="16" t="s">
        <v>132</v>
      </c>
      <c r="L26" s="35">
        <v>39</v>
      </c>
      <c r="M26" s="8">
        <v>13</v>
      </c>
      <c r="N26" s="8">
        <v>14</v>
      </c>
      <c r="O26" s="8">
        <v>5</v>
      </c>
      <c r="P26" s="8">
        <v>9</v>
      </c>
      <c r="Q26" s="8">
        <v>9</v>
      </c>
      <c r="R26" s="8">
        <v>5</v>
      </c>
      <c r="S26" s="9">
        <f t="shared" si="0"/>
        <v>94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</row>
    <row r="27" spans="1:85" s="7" customFormat="1" ht="12.6" x14ac:dyDescent="0.25">
      <c r="A27" s="18" t="s">
        <v>101</v>
      </c>
      <c r="B27" s="37" t="s">
        <v>79</v>
      </c>
      <c r="C27" s="37" t="s">
        <v>59</v>
      </c>
      <c r="D27" s="41">
        <v>1150000</v>
      </c>
      <c r="E27" s="38">
        <v>500000</v>
      </c>
      <c r="F27" s="18" t="s">
        <v>123</v>
      </c>
      <c r="G27" s="16" t="s">
        <v>133</v>
      </c>
      <c r="H27" s="39" t="s">
        <v>110</v>
      </c>
      <c r="I27" s="16" t="s">
        <v>132</v>
      </c>
      <c r="J27" s="18" t="s">
        <v>137</v>
      </c>
      <c r="K27" s="16" t="s">
        <v>133</v>
      </c>
      <c r="L27" s="35">
        <v>15</v>
      </c>
      <c r="M27" s="8">
        <v>10</v>
      </c>
      <c r="N27" s="8">
        <v>8</v>
      </c>
      <c r="O27" s="8">
        <v>4</v>
      </c>
      <c r="P27" s="8">
        <v>9</v>
      </c>
      <c r="Q27" s="8">
        <v>5</v>
      </c>
      <c r="R27" s="8">
        <v>5</v>
      </c>
      <c r="S27" s="9">
        <f t="shared" si="0"/>
        <v>56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</row>
    <row r="28" spans="1:85" s="7" customFormat="1" ht="12.75" customHeight="1" x14ac:dyDescent="0.25">
      <c r="A28" s="18" t="s">
        <v>102</v>
      </c>
      <c r="B28" s="37" t="s">
        <v>80</v>
      </c>
      <c r="C28" s="37" t="s">
        <v>60</v>
      </c>
      <c r="D28" s="38">
        <v>1280632</v>
      </c>
      <c r="E28" s="38">
        <v>1000000</v>
      </c>
      <c r="F28" s="18" t="s">
        <v>124</v>
      </c>
      <c r="G28" s="16" t="s">
        <v>132</v>
      </c>
      <c r="H28" s="39" t="s">
        <v>121</v>
      </c>
      <c r="I28" s="16" t="s">
        <v>132</v>
      </c>
      <c r="J28" s="18" t="s">
        <v>138</v>
      </c>
      <c r="K28" s="16" t="s">
        <v>132</v>
      </c>
      <c r="L28" s="35">
        <v>18</v>
      </c>
      <c r="M28" s="8">
        <v>11</v>
      </c>
      <c r="N28" s="8">
        <v>10</v>
      </c>
      <c r="O28" s="8">
        <v>5</v>
      </c>
      <c r="P28" s="8">
        <v>8</v>
      </c>
      <c r="Q28" s="8">
        <v>7</v>
      </c>
      <c r="R28" s="8">
        <v>4</v>
      </c>
      <c r="S28" s="9">
        <f t="shared" si="0"/>
        <v>63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</row>
    <row r="29" spans="1:85" s="7" customFormat="1" ht="12.75" customHeight="1" x14ac:dyDescent="0.25">
      <c r="A29" s="18" t="s">
        <v>103</v>
      </c>
      <c r="B29" s="37" t="s">
        <v>81</v>
      </c>
      <c r="C29" s="37" t="s">
        <v>61</v>
      </c>
      <c r="D29" s="38">
        <v>1650000</v>
      </c>
      <c r="E29" s="38">
        <v>800000</v>
      </c>
      <c r="F29" s="18" t="s">
        <v>125</v>
      </c>
      <c r="G29" s="16" t="s">
        <v>132</v>
      </c>
      <c r="H29" s="39" t="s">
        <v>112</v>
      </c>
      <c r="I29" s="16" t="s">
        <v>132</v>
      </c>
      <c r="J29" s="18" t="s">
        <v>139</v>
      </c>
      <c r="K29" s="16" t="s">
        <v>133</v>
      </c>
      <c r="L29" s="35">
        <v>28</v>
      </c>
      <c r="M29" s="8">
        <v>11</v>
      </c>
      <c r="N29" s="8">
        <v>12</v>
      </c>
      <c r="O29" s="8">
        <v>5</v>
      </c>
      <c r="P29" s="8">
        <v>8</v>
      </c>
      <c r="Q29" s="8">
        <v>10</v>
      </c>
      <c r="R29" s="8">
        <v>5</v>
      </c>
      <c r="S29" s="9">
        <f t="shared" si="0"/>
        <v>79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</row>
    <row r="30" spans="1:85" s="7" customFormat="1" ht="12.75" customHeight="1" x14ac:dyDescent="0.25">
      <c r="A30" s="18" t="s">
        <v>104</v>
      </c>
      <c r="B30" s="37" t="s">
        <v>82</v>
      </c>
      <c r="C30" s="37" t="s">
        <v>62</v>
      </c>
      <c r="D30" s="41">
        <v>1154500</v>
      </c>
      <c r="E30" s="41">
        <v>500000</v>
      </c>
      <c r="F30" s="18" t="s">
        <v>126</v>
      </c>
      <c r="G30" s="16" t="s">
        <v>133</v>
      </c>
      <c r="H30" s="39" t="s">
        <v>129</v>
      </c>
      <c r="I30" s="16" t="s">
        <v>132</v>
      </c>
      <c r="J30" s="19" t="s">
        <v>146</v>
      </c>
      <c r="K30" s="16" t="s">
        <v>133</v>
      </c>
      <c r="L30" s="35">
        <v>19</v>
      </c>
      <c r="M30" s="8">
        <v>10</v>
      </c>
      <c r="N30" s="8">
        <v>8</v>
      </c>
      <c r="O30" s="8">
        <v>5</v>
      </c>
      <c r="P30" s="8">
        <v>7</v>
      </c>
      <c r="Q30" s="8">
        <v>7</v>
      </c>
      <c r="R30" s="8">
        <v>3</v>
      </c>
      <c r="S30" s="9">
        <f t="shared" si="0"/>
        <v>59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</row>
    <row r="31" spans="1:85" s="7" customFormat="1" ht="12.75" customHeight="1" x14ac:dyDescent="0.25">
      <c r="A31" s="18" t="s">
        <v>105</v>
      </c>
      <c r="B31" s="37" t="s">
        <v>83</v>
      </c>
      <c r="C31" s="37" t="s">
        <v>63</v>
      </c>
      <c r="D31" s="38">
        <v>2833775</v>
      </c>
      <c r="E31" s="38">
        <v>880000</v>
      </c>
      <c r="F31" s="18" t="s">
        <v>127</v>
      </c>
      <c r="G31" s="16" t="s">
        <v>132</v>
      </c>
      <c r="H31" s="39" t="s">
        <v>126</v>
      </c>
      <c r="I31" s="16" t="s">
        <v>132</v>
      </c>
      <c r="J31" s="18" t="s">
        <v>148</v>
      </c>
      <c r="K31" s="16" t="s">
        <v>132</v>
      </c>
      <c r="L31" s="35">
        <v>38</v>
      </c>
      <c r="M31" s="8">
        <v>14</v>
      </c>
      <c r="N31" s="8">
        <v>14</v>
      </c>
      <c r="O31" s="8">
        <v>2</v>
      </c>
      <c r="P31" s="8">
        <v>8</v>
      </c>
      <c r="Q31" s="8">
        <v>10</v>
      </c>
      <c r="R31" s="8">
        <v>2</v>
      </c>
      <c r="S31" s="9">
        <f t="shared" si="0"/>
        <v>88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</row>
    <row r="32" spans="1:85" s="7" customFormat="1" ht="12.6" x14ac:dyDescent="0.25">
      <c r="A32" s="18" t="s">
        <v>106</v>
      </c>
      <c r="B32" s="37" t="s">
        <v>84</v>
      </c>
      <c r="C32" s="37" t="s">
        <v>64</v>
      </c>
      <c r="D32" s="38">
        <v>1825650</v>
      </c>
      <c r="E32" s="38">
        <v>900000</v>
      </c>
      <c r="F32" s="18" t="s">
        <v>128</v>
      </c>
      <c r="G32" s="42" t="s">
        <v>152</v>
      </c>
      <c r="H32" s="39" t="s">
        <v>136</v>
      </c>
      <c r="I32" s="42" t="s">
        <v>132</v>
      </c>
      <c r="J32" s="18" t="s">
        <v>142</v>
      </c>
      <c r="K32" s="16" t="s">
        <v>133</v>
      </c>
      <c r="L32" s="35">
        <v>15</v>
      </c>
      <c r="M32" s="8">
        <v>10</v>
      </c>
      <c r="N32" s="8">
        <v>8</v>
      </c>
      <c r="O32" s="8">
        <v>5</v>
      </c>
      <c r="P32" s="8">
        <v>7</v>
      </c>
      <c r="Q32" s="8">
        <v>6</v>
      </c>
      <c r="R32" s="8">
        <v>3</v>
      </c>
      <c r="S32" s="9">
        <f t="shared" si="0"/>
        <v>54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</row>
    <row r="33" spans="1:86" s="7" customFormat="1" ht="12.75" customHeight="1" x14ac:dyDescent="0.25">
      <c r="A33" s="18" t="s">
        <v>107</v>
      </c>
      <c r="B33" s="37" t="s">
        <v>85</v>
      </c>
      <c r="C33" s="37" t="s">
        <v>65</v>
      </c>
      <c r="D33" s="38">
        <v>1770000</v>
      </c>
      <c r="E33" s="38">
        <v>500000</v>
      </c>
      <c r="F33" s="18" t="s">
        <v>129</v>
      </c>
      <c r="G33" s="16" t="s">
        <v>133</v>
      </c>
      <c r="H33" s="39" t="s">
        <v>130</v>
      </c>
      <c r="I33" s="16" t="s">
        <v>132</v>
      </c>
      <c r="J33" s="18" t="s">
        <v>143</v>
      </c>
      <c r="K33" s="16" t="s">
        <v>149</v>
      </c>
      <c r="L33" s="35">
        <v>15</v>
      </c>
      <c r="M33" s="8">
        <v>10</v>
      </c>
      <c r="N33" s="8">
        <v>8</v>
      </c>
      <c r="O33" s="8">
        <v>4</v>
      </c>
      <c r="P33" s="8">
        <v>6</v>
      </c>
      <c r="Q33" s="8">
        <v>4</v>
      </c>
      <c r="R33" s="8">
        <v>2</v>
      </c>
      <c r="S33" s="9">
        <f t="shared" si="0"/>
        <v>49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</row>
    <row r="34" spans="1:86" s="15" customFormat="1" ht="12.75" customHeight="1" x14ac:dyDescent="0.25">
      <c r="A34" s="18" t="s">
        <v>108</v>
      </c>
      <c r="B34" s="37" t="s">
        <v>86</v>
      </c>
      <c r="C34" s="37" t="s">
        <v>66</v>
      </c>
      <c r="D34" s="38">
        <v>1747000</v>
      </c>
      <c r="E34" s="38">
        <v>900000</v>
      </c>
      <c r="F34" s="18" t="s">
        <v>130</v>
      </c>
      <c r="G34" s="42" t="s">
        <v>152</v>
      </c>
      <c r="H34" s="39" t="s">
        <v>119</v>
      </c>
      <c r="I34" s="16" t="s">
        <v>132</v>
      </c>
      <c r="J34" s="18" t="s">
        <v>144</v>
      </c>
      <c r="K34" s="16" t="s">
        <v>132</v>
      </c>
      <c r="L34" s="36">
        <v>37</v>
      </c>
      <c r="M34" s="20">
        <v>12</v>
      </c>
      <c r="N34" s="20">
        <v>13</v>
      </c>
      <c r="O34" s="20">
        <v>5</v>
      </c>
      <c r="P34" s="20">
        <v>9</v>
      </c>
      <c r="Q34" s="20">
        <v>9</v>
      </c>
      <c r="R34" s="20">
        <v>5</v>
      </c>
      <c r="S34" s="21">
        <f t="shared" si="0"/>
        <v>90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</row>
    <row r="35" spans="1:86" s="34" customFormat="1" ht="12.75" customHeight="1" x14ac:dyDescent="0.25">
      <c r="A35" s="25" t="s">
        <v>109</v>
      </c>
      <c r="B35" s="26" t="s">
        <v>87</v>
      </c>
      <c r="C35" s="26" t="s">
        <v>67</v>
      </c>
      <c r="D35" s="27">
        <v>1385000</v>
      </c>
      <c r="E35" s="27">
        <v>700000</v>
      </c>
      <c r="F35" s="28" t="s">
        <v>131</v>
      </c>
      <c r="G35" s="29" t="s">
        <v>133</v>
      </c>
      <c r="H35" s="30" t="s">
        <v>118</v>
      </c>
      <c r="I35" s="29" t="s">
        <v>133</v>
      </c>
      <c r="J35" s="28" t="s">
        <v>145</v>
      </c>
      <c r="K35" s="29" t="s">
        <v>133</v>
      </c>
      <c r="L35" s="31">
        <v>15</v>
      </c>
      <c r="M35" s="31">
        <v>9</v>
      </c>
      <c r="N35" s="31">
        <v>9</v>
      </c>
      <c r="O35" s="31">
        <v>2</v>
      </c>
      <c r="P35" s="31">
        <v>2</v>
      </c>
      <c r="Q35" s="31">
        <v>2</v>
      </c>
      <c r="R35" s="31">
        <v>2</v>
      </c>
      <c r="S35" s="32">
        <f>SUM(L35:R35)</f>
        <v>41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</row>
    <row r="36" spans="1:86" ht="12.6" x14ac:dyDescent="0.3">
      <c r="D36" s="43">
        <f>SUM(D14:D35)</f>
        <v>36223823</v>
      </c>
      <c r="E36" s="43">
        <f>SUM(E14:E35)</f>
        <v>16968000</v>
      </c>
      <c r="F36" s="11"/>
    </row>
    <row r="37" spans="1:86" ht="12" x14ac:dyDescent="0.3">
      <c r="E37" s="11"/>
      <c r="F37" s="11"/>
      <c r="G37" s="11"/>
      <c r="H37" s="11"/>
    </row>
    <row r="38" spans="1:86" ht="12" x14ac:dyDescent="0.3"/>
    <row r="39" spans="1:86" ht="12" x14ac:dyDescent="0.3"/>
    <row r="40" spans="1:86" ht="12" x14ac:dyDescent="0.3"/>
    <row r="41" spans="1:86" ht="12" x14ac:dyDescent="0.3"/>
    <row r="42" spans="1:86" ht="12" x14ac:dyDescent="0.3"/>
    <row r="43" spans="1:86" ht="12" x14ac:dyDescent="0.3"/>
    <row r="44" spans="1:86" ht="12" x14ac:dyDescent="0.3"/>
    <row r="45" spans="1:86" ht="12" x14ac:dyDescent="0.3"/>
    <row r="46" spans="1:86" ht="12" x14ac:dyDescent="0.3"/>
    <row r="47" spans="1:86" ht="12" x14ac:dyDescent="0.3"/>
    <row r="48" spans="1:86" ht="12" x14ac:dyDescent="0.3"/>
    <row r="49" ht="12" x14ac:dyDescent="0.3"/>
    <row r="50" ht="12" x14ac:dyDescent="0.3"/>
    <row r="51" ht="12" x14ac:dyDescent="0.3"/>
    <row r="52" ht="12" x14ac:dyDescent="0.3"/>
  </sheetData>
  <mergeCells count="22">
    <mergeCell ref="P11:P12"/>
    <mergeCell ref="Q11:Q12"/>
    <mergeCell ref="R11:R12"/>
    <mergeCell ref="S11:S12"/>
    <mergeCell ref="H11:I12"/>
    <mergeCell ref="J11:K12"/>
    <mergeCell ref="L11:L12"/>
    <mergeCell ref="M11:M12"/>
    <mergeCell ref="N11:N12"/>
    <mergeCell ref="O11:O12"/>
    <mergeCell ref="A11:A13"/>
    <mergeCell ref="B11:B13"/>
    <mergeCell ref="C11:C13"/>
    <mergeCell ref="D11:D13"/>
    <mergeCell ref="E11:E13"/>
    <mergeCell ref="F11:G12"/>
    <mergeCell ref="D3:K3"/>
    <mergeCell ref="A4:C4"/>
    <mergeCell ref="D4:K4"/>
    <mergeCell ref="D5:K5"/>
    <mergeCell ref="D6:K6"/>
    <mergeCell ref="D9:K9"/>
  </mergeCells>
  <dataValidations count="4">
    <dataValidation type="decimal" operator="lessThanOrEqual" allowBlank="1" showInputMessage="1" showErrorMessage="1" error="max. 40" sqref="L14:L35" xr:uid="{070B20CC-A965-494F-A135-B4A9A775A332}">
      <formula1>40</formula1>
    </dataValidation>
    <dataValidation type="decimal" operator="lessThanOrEqual" allowBlank="1" showInputMessage="1" showErrorMessage="1" error="max. 15" sqref="M14:N35" xr:uid="{A9560B02-C08E-4BBD-8782-9C5AAFE20E3C}">
      <formula1>15</formula1>
    </dataValidation>
    <dataValidation type="decimal" operator="lessThanOrEqual" allowBlank="1" showInputMessage="1" showErrorMessage="1" error="max. 10" sqref="P14:Q35" xr:uid="{32F3CEFF-3B30-4B41-B606-26164221BB38}">
      <formula1>10</formula1>
    </dataValidation>
    <dataValidation type="decimal" operator="lessThanOrEqual" allowBlank="1" showInputMessage="1" showErrorMessage="1" error="max. 5" sqref="O14:O35 R14:R35" xr:uid="{F1E5B991-B19F-4A1E-B6B9-B271BC83A7F8}">
      <formula1>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E13A5-BDC3-4029-A6F6-190D050D0E1E}">
  <dimension ref="A1:CH52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5" ht="38.25" customHeight="1" x14ac:dyDescent="0.3">
      <c r="A1" s="1" t="s">
        <v>36</v>
      </c>
    </row>
    <row r="2" spans="1:85" ht="12.6" x14ac:dyDescent="0.3">
      <c r="A2" s="4" t="s">
        <v>44</v>
      </c>
      <c r="D2" s="4" t="s">
        <v>25</v>
      </c>
    </row>
    <row r="3" spans="1:85" ht="12.6" x14ac:dyDescent="0.3">
      <c r="A3" s="4" t="s">
        <v>42</v>
      </c>
      <c r="D3" s="47" t="s">
        <v>37</v>
      </c>
      <c r="E3" s="47"/>
      <c r="F3" s="47"/>
      <c r="G3" s="47"/>
      <c r="H3" s="47"/>
      <c r="I3" s="47"/>
      <c r="J3" s="47"/>
      <c r="K3" s="47"/>
    </row>
    <row r="4" spans="1:85" ht="39" customHeight="1" x14ac:dyDescent="0.3">
      <c r="A4" s="52" t="s">
        <v>45</v>
      </c>
      <c r="B4" s="52"/>
      <c r="C4" s="52"/>
      <c r="D4" s="47" t="s">
        <v>38</v>
      </c>
      <c r="E4" s="47"/>
      <c r="F4" s="47"/>
      <c r="G4" s="47"/>
      <c r="H4" s="47"/>
      <c r="I4" s="47"/>
      <c r="J4" s="47"/>
      <c r="K4" s="47"/>
    </row>
    <row r="5" spans="1:85" ht="25.2" customHeight="1" x14ac:dyDescent="0.3">
      <c r="A5" s="12" t="s">
        <v>43</v>
      </c>
      <c r="D5" s="47" t="s">
        <v>39</v>
      </c>
      <c r="E5" s="47"/>
      <c r="F5" s="47"/>
      <c r="G5" s="47"/>
      <c r="H5" s="47"/>
      <c r="I5" s="47"/>
      <c r="J5" s="47"/>
      <c r="K5" s="47"/>
    </row>
    <row r="6" spans="1:85" ht="12.6" x14ac:dyDescent="0.3">
      <c r="A6" s="4"/>
      <c r="D6" s="47" t="s">
        <v>41</v>
      </c>
      <c r="E6" s="47"/>
      <c r="F6" s="47"/>
      <c r="G6" s="47"/>
      <c r="H6" s="47"/>
      <c r="I6" s="47"/>
      <c r="J6" s="47"/>
      <c r="K6" s="47"/>
    </row>
    <row r="7" spans="1:85" ht="12" x14ac:dyDescent="0.3">
      <c r="G7" s="2"/>
      <c r="H7" s="2"/>
    </row>
    <row r="8" spans="1:85" ht="12.6" x14ac:dyDescent="0.3">
      <c r="A8" s="4" t="s">
        <v>24</v>
      </c>
      <c r="D8" s="4" t="s">
        <v>26</v>
      </c>
    </row>
    <row r="9" spans="1:85" ht="38.4" customHeight="1" x14ac:dyDescent="0.3">
      <c r="D9" s="47" t="s">
        <v>40</v>
      </c>
      <c r="E9" s="47"/>
      <c r="F9" s="47"/>
      <c r="G9" s="47"/>
      <c r="H9" s="47"/>
      <c r="I9" s="47"/>
      <c r="J9" s="47"/>
      <c r="K9" s="47"/>
    </row>
    <row r="10" spans="1:85" ht="12.6" x14ac:dyDescent="0.3">
      <c r="A10" s="4"/>
    </row>
    <row r="11" spans="1:85" ht="26.4" customHeight="1" x14ac:dyDescent="0.3">
      <c r="A11" s="48" t="s">
        <v>0</v>
      </c>
      <c r="B11" s="48" t="s">
        <v>1</v>
      </c>
      <c r="C11" s="48" t="s">
        <v>19</v>
      </c>
      <c r="D11" s="48" t="s">
        <v>13</v>
      </c>
      <c r="E11" s="50" t="s">
        <v>2</v>
      </c>
      <c r="F11" s="48" t="s">
        <v>33</v>
      </c>
      <c r="G11" s="48"/>
      <c r="H11" s="48" t="s">
        <v>34</v>
      </c>
      <c r="I11" s="48"/>
      <c r="J11" s="48" t="s">
        <v>35</v>
      </c>
      <c r="K11" s="48"/>
      <c r="L11" s="48" t="s">
        <v>15</v>
      </c>
      <c r="M11" s="48" t="s">
        <v>14</v>
      </c>
      <c r="N11" s="48" t="s">
        <v>16</v>
      </c>
      <c r="O11" s="48" t="s">
        <v>30</v>
      </c>
      <c r="P11" s="48" t="s">
        <v>31</v>
      </c>
      <c r="Q11" s="48" t="s">
        <v>32</v>
      </c>
      <c r="R11" s="48" t="s">
        <v>3</v>
      </c>
      <c r="S11" s="48" t="s">
        <v>4</v>
      </c>
    </row>
    <row r="12" spans="1:85" ht="59.4" customHeight="1" x14ac:dyDescent="0.3">
      <c r="A12" s="49"/>
      <c r="B12" s="49"/>
      <c r="C12" s="49"/>
      <c r="D12" s="49"/>
      <c r="E12" s="51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</row>
    <row r="13" spans="1:85" ht="28.95" customHeight="1" x14ac:dyDescent="0.3">
      <c r="A13" s="49"/>
      <c r="B13" s="49"/>
      <c r="C13" s="49"/>
      <c r="D13" s="49"/>
      <c r="E13" s="51"/>
      <c r="F13" s="46" t="s">
        <v>27</v>
      </c>
      <c r="G13" s="44" t="s">
        <v>28</v>
      </c>
      <c r="H13" s="44" t="s">
        <v>27</v>
      </c>
      <c r="I13" s="44" t="s">
        <v>28</v>
      </c>
      <c r="J13" s="44" t="s">
        <v>27</v>
      </c>
      <c r="K13" s="44" t="s">
        <v>28</v>
      </c>
      <c r="L13" s="45" t="s">
        <v>29</v>
      </c>
      <c r="M13" s="45" t="s">
        <v>21</v>
      </c>
      <c r="N13" s="45" t="s">
        <v>21</v>
      </c>
      <c r="O13" s="45" t="s">
        <v>22</v>
      </c>
      <c r="P13" s="45" t="s">
        <v>23</v>
      </c>
      <c r="Q13" s="45" t="s">
        <v>23</v>
      </c>
      <c r="R13" s="45" t="s">
        <v>22</v>
      </c>
      <c r="S13" s="45"/>
    </row>
    <row r="14" spans="1:85" s="7" customFormat="1" ht="12.75" customHeight="1" x14ac:dyDescent="0.25">
      <c r="A14" s="18" t="s">
        <v>88</v>
      </c>
      <c r="B14" s="37" t="s">
        <v>68</v>
      </c>
      <c r="C14" s="37" t="s">
        <v>46</v>
      </c>
      <c r="D14" s="38">
        <v>1302007</v>
      </c>
      <c r="E14" s="38">
        <v>600000</v>
      </c>
      <c r="F14" s="18" t="s">
        <v>110</v>
      </c>
      <c r="G14" s="16" t="s">
        <v>132</v>
      </c>
      <c r="H14" s="39" t="s">
        <v>117</v>
      </c>
      <c r="I14" s="16" t="s">
        <v>132</v>
      </c>
      <c r="J14" s="18" t="s">
        <v>137</v>
      </c>
      <c r="K14" s="16" t="s">
        <v>132</v>
      </c>
      <c r="L14" s="35">
        <v>20</v>
      </c>
      <c r="M14" s="8">
        <v>12</v>
      </c>
      <c r="N14" s="8">
        <v>7</v>
      </c>
      <c r="O14" s="8">
        <v>3</v>
      </c>
      <c r="P14" s="8">
        <v>6</v>
      </c>
      <c r="Q14" s="8">
        <v>5</v>
      </c>
      <c r="R14" s="8">
        <v>5</v>
      </c>
      <c r="S14" s="9">
        <f>SUM(L14:R14)</f>
        <v>58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</row>
    <row r="15" spans="1:85" s="7" customFormat="1" ht="12.75" customHeight="1" x14ac:dyDescent="0.25">
      <c r="A15" s="18" t="s">
        <v>89</v>
      </c>
      <c r="B15" s="37" t="s">
        <v>69</v>
      </c>
      <c r="C15" s="37" t="s">
        <v>47</v>
      </c>
      <c r="D15" s="38">
        <v>1300000</v>
      </c>
      <c r="E15" s="38">
        <v>820000</v>
      </c>
      <c r="F15" s="18" t="s">
        <v>111</v>
      </c>
      <c r="G15" s="16" t="s">
        <v>133</v>
      </c>
      <c r="H15" s="39" t="s">
        <v>114</v>
      </c>
      <c r="I15" s="16" t="s">
        <v>133</v>
      </c>
      <c r="J15" s="18" t="s">
        <v>138</v>
      </c>
      <c r="K15" s="16" t="s">
        <v>133</v>
      </c>
      <c r="L15" s="35">
        <v>19</v>
      </c>
      <c r="M15" s="8">
        <v>11</v>
      </c>
      <c r="N15" s="8">
        <v>7</v>
      </c>
      <c r="O15" s="8">
        <v>3</v>
      </c>
      <c r="P15" s="8">
        <v>6</v>
      </c>
      <c r="Q15" s="8">
        <v>2</v>
      </c>
      <c r="R15" s="8">
        <v>2</v>
      </c>
      <c r="S15" s="9">
        <f t="shared" ref="S15:S34" si="0">SUM(L15:R15)</f>
        <v>50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</row>
    <row r="16" spans="1:85" s="7" customFormat="1" ht="12.75" customHeight="1" x14ac:dyDescent="0.25">
      <c r="A16" s="18" t="s">
        <v>90</v>
      </c>
      <c r="B16" s="37" t="s">
        <v>68</v>
      </c>
      <c r="C16" s="37" t="s">
        <v>48</v>
      </c>
      <c r="D16" s="38">
        <v>1403911</v>
      </c>
      <c r="E16" s="38">
        <v>800000</v>
      </c>
      <c r="F16" s="18" t="s">
        <v>112</v>
      </c>
      <c r="G16" s="16" t="s">
        <v>132</v>
      </c>
      <c r="H16" s="39" t="s">
        <v>111</v>
      </c>
      <c r="I16" s="16" t="s">
        <v>132</v>
      </c>
      <c r="J16" s="18" t="s">
        <v>139</v>
      </c>
      <c r="K16" s="16" t="s">
        <v>132</v>
      </c>
      <c r="L16" s="35">
        <v>22</v>
      </c>
      <c r="M16" s="8">
        <v>10</v>
      </c>
      <c r="N16" s="8">
        <v>10</v>
      </c>
      <c r="O16" s="8">
        <v>4</v>
      </c>
      <c r="P16" s="8">
        <v>8</v>
      </c>
      <c r="Q16" s="8">
        <v>8</v>
      </c>
      <c r="R16" s="8">
        <v>5</v>
      </c>
      <c r="S16" s="9">
        <f t="shared" si="0"/>
        <v>67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</row>
    <row r="17" spans="1:85" s="7" customFormat="1" ht="12.75" customHeight="1" x14ac:dyDescent="0.25">
      <c r="A17" s="18" t="s">
        <v>91</v>
      </c>
      <c r="B17" s="37" t="s">
        <v>70</v>
      </c>
      <c r="C17" s="37" t="s">
        <v>49</v>
      </c>
      <c r="D17" s="38">
        <v>830000</v>
      </c>
      <c r="E17" s="38">
        <v>498000</v>
      </c>
      <c r="F17" s="18" t="s">
        <v>113</v>
      </c>
      <c r="G17" s="16" t="s">
        <v>132</v>
      </c>
      <c r="H17" s="39" t="s">
        <v>123</v>
      </c>
      <c r="I17" s="16" t="s">
        <v>132</v>
      </c>
      <c r="J17" s="19" t="s">
        <v>140</v>
      </c>
      <c r="K17" s="16" t="s">
        <v>132</v>
      </c>
      <c r="L17" s="35">
        <v>35</v>
      </c>
      <c r="M17" s="8">
        <v>13</v>
      </c>
      <c r="N17" s="8">
        <v>13</v>
      </c>
      <c r="O17" s="8">
        <v>5</v>
      </c>
      <c r="P17" s="8">
        <v>9</v>
      </c>
      <c r="Q17" s="8">
        <v>9</v>
      </c>
      <c r="R17" s="8">
        <v>2</v>
      </c>
      <c r="S17" s="9">
        <f>SUM(L17:R17)</f>
        <v>86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</row>
    <row r="18" spans="1:85" s="7" customFormat="1" ht="12.75" customHeight="1" x14ac:dyDescent="0.25">
      <c r="A18" s="18" t="s">
        <v>92</v>
      </c>
      <c r="B18" s="37" t="s">
        <v>71</v>
      </c>
      <c r="C18" s="37" t="s">
        <v>50</v>
      </c>
      <c r="D18" s="38">
        <v>790000</v>
      </c>
      <c r="E18" s="38">
        <v>360000</v>
      </c>
      <c r="F18" s="18" t="s">
        <v>114</v>
      </c>
      <c r="G18" s="16" t="s">
        <v>133</v>
      </c>
      <c r="H18" s="39" t="s">
        <v>115</v>
      </c>
      <c r="I18" s="16" t="s">
        <v>133</v>
      </c>
      <c r="J18" s="18" t="s">
        <v>141</v>
      </c>
      <c r="K18" s="16" t="s">
        <v>133</v>
      </c>
      <c r="L18" s="35">
        <v>20</v>
      </c>
      <c r="M18" s="8">
        <v>10</v>
      </c>
      <c r="N18" s="8">
        <v>10</v>
      </c>
      <c r="O18" s="8">
        <v>4</v>
      </c>
      <c r="P18" s="8">
        <v>7</v>
      </c>
      <c r="Q18" s="8">
        <v>5</v>
      </c>
      <c r="R18" s="8">
        <v>2</v>
      </c>
      <c r="S18" s="9">
        <f t="shared" si="0"/>
        <v>58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</row>
    <row r="19" spans="1:85" s="7" customFormat="1" ht="12.6" x14ac:dyDescent="0.25">
      <c r="A19" s="18" t="s">
        <v>93</v>
      </c>
      <c r="B19" s="37" t="s">
        <v>72</v>
      </c>
      <c r="C19" s="37" t="s">
        <v>51</v>
      </c>
      <c r="D19" s="38">
        <v>2370038</v>
      </c>
      <c r="E19" s="38">
        <v>850000</v>
      </c>
      <c r="F19" s="18" t="s">
        <v>115</v>
      </c>
      <c r="G19" s="16" t="s">
        <v>132</v>
      </c>
      <c r="H19" s="39" t="s">
        <v>131</v>
      </c>
      <c r="I19" s="16" t="s">
        <v>132</v>
      </c>
      <c r="J19" s="18" t="s">
        <v>142</v>
      </c>
      <c r="K19" s="16" t="s">
        <v>132</v>
      </c>
      <c r="L19" s="35">
        <v>24</v>
      </c>
      <c r="M19" s="8">
        <v>10</v>
      </c>
      <c r="N19" s="8">
        <v>10</v>
      </c>
      <c r="O19" s="8">
        <v>5</v>
      </c>
      <c r="P19" s="8">
        <v>7</v>
      </c>
      <c r="Q19" s="8">
        <v>8</v>
      </c>
      <c r="R19" s="8">
        <v>4</v>
      </c>
      <c r="S19" s="9">
        <f t="shared" si="0"/>
        <v>68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</row>
    <row r="20" spans="1:85" s="7" customFormat="1" ht="12.75" customHeight="1" x14ac:dyDescent="0.25">
      <c r="A20" s="18" t="s">
        <v>94</v>
      </c>
      <c r="B20" s="37" t="s">
        <v>73</v>
      </c>
      <c r="C20" s="40" t="s">
        <v>52</v>
      </c>
      <c r="D20" s="38">
        <v>1449000</v>
      </c>
      <c r="E20" s="38">
        <v>650000</v>
      </c>
      <c r="F20" s="18" t="s">
        <v>116</v>
      </c>
      <c r="G20" s="16" t="s">
        <v>133</v>
      </c>
      <c r="H20" s="39" t="s">
        <v>127</v>
      </c>
      <c r="I20" s="16" t="s">
        <v>133</v>
      </c>
      <c r="J20" s="18" t="s">
        <v>143</v>
      </c>
      <c r="K20" s="16" t="s">
        <v>133</v>
      </c>
      <c r="L20" s="35">
        <v>18</v>
      </c>
      <c r="M20" s="8">
        <v>10</v>
      </c>
      <c r="N20" s="8">
        <v>10</v>
      </c>
      <c r="O20" s="8">
        <v>4</v>
      </c>
      <c r="P20" s="8">
        <v>6</v>
      </c>
      <c r="Q20" s="8">
        <v>6</v>
      </c>
      <c r="R20" s="8">
        <v>2</v>
      </c>
      <c r="S20" s="9">
        <f t="shared" si="0"/>
        <v>56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</row>
    <row r="21" spans="1:85" s="7" customFormat="1" ht="12.75" customHeight="1" x14ac:dyDescent="0.25">
      <c r="A21" s="18" t="s">
        <v>95</v>
      </c>
      <c r="B21" s="37" t="s">
        <v>74</v>
      </c>
      <c r="C21" s="40" t="s">
        <v>53</v>
      </c>
      <c r="D21" s="38">
        <v>1790000</v>
      </c>
      <c r="E21" s="38">
        <v>750000</v>
      </c>
      <c r="F21" s="18" t="s">
        <v>117</v>
      </c>
      <c r="G21" s="16" t="s">
        <v>132</v>
      </c>
      <c r="H21" s="39" t="s">
        <v>134</v>
      </c>
      <c r="I21" s="16" t="s">
        <v>132</v>
      </c>
      <c r="J21" s="18" t="s">
        <v>144</v>
      </c>
      <c r="K21" s="16" t="s">
        <v>132</v>
      </c>
      <c r="L21" s="35">
        <v>37</v>
      </c>
      <c r="M21" s="8">
        <v>11</v>
      </c>
      <c r="N21" s="8">
        <v>12</v>
      </c>
      <c r="O21" s="8">
        <v>5</v>
      </c>
      <c r="P21" s="8">
        <v>9</v>
      </c>
      <c r="Q21" s="8">
        <v>10</v>
      </c>
      <c r="R21" s="8">
        <v>2</v>
      </c>
      <c r="S21" s="9">
        <f t="shared" si="0"/>
        <v>86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</row>
    <row r="22" spans="1:85" s="7" customFormat="1" ht="13.5" customHeight="1" x14ac:dyDescent="0.25">
      <c r="A22" s="18" t="s">
        <v>96</v>
      </c>
      <c r="B22" s="37" t="s">
        <v>75</v>
      </c>
      <c r="C22" s="37" t="s">
        <v>54</v>
      </c>
      <c r="D22" s="38">
        <v>3535000</v>
      </c>
      <c r="E22" s="38">
        <v>1400000</v>
      </c>
      <c r="F22" s="18" t="s">
        <v>118</v>
      </c>
      <c r="G22" s="16" t="s">
        <v>132</v>
      </c>
      <c r="H22" s="39" t="s">
        <v>135</v>
      </c>
      <c r="I22" s="16" t="s">
        <v>132</v>
      </c>
      <c r="J22" s="18" t="s">
        <v>145</v>
      </c>
      <c r="K22" s="16" t="s">
        <v>132</v>
      </c>
      <c r="L22" s="35">
        <v>32</v>
      </c>
      <c r="M22" s="8">
        <v>12</v>
      </c>
      <c r="N22" s="8">
        <v>12</v>
      </c>
      <c r="O22" s="8">
        <v>5</v>
      </c>
      <c r="P22" s="8">
        <v>8</v>
      </c>
      <c r="Q22" s="8">
        <v>9</v>
      </c>
      <c r="R22" s="8">
        <v>4</v>
      </c>
      <c r="S22" s="9">
        <f t="shared" si="0"/>
        <v>82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</row>
    <row r="23" spans="1:85" s="7" customFormat="1" ht="12.75" customHeight="1" x14ac:dyDescent="0.25">
      <c r="A23" s="18" t="s">
        <v>97</v>
      </c>
      <c r="B23" s="37" t="s">
        <v>76</v>
      </c>
      <c r="C23" s="37" t="s">
        <v>55</v>
      </c>
      <c r="D23" s="38">
        <v>1205000</v>
      </c>
      <c r="E23" s="38">
        <v>900000</v>
      </c>
      <c r="F23" s="18" t="s">
        <v>119</v>
      </c>
      <c r="G23" s="16" t="s">
        <v>133</v>
      </c>
      <c r="H23" s="39" t="s">
        <v>120</v>
      </c>
      <c r="I23" s="16" t="s">
        <v>132</v>
      </c>
      <c r="J23" s="18" t="s">
        <v>140</v>
      </c>
      <c r="K23" s="16" t="s">
        <v>132</v>
      </c>
      <c r="L23" s="35">
        <v>30</v>
      </c>
      <c r="M23" s="8">
        <v>12</v>
      </c>
      <c r="N23" s="8">
        <v>11</v>
      </c>
      <c r="O23" s="8">
        <v>5</v>
      </c>
      <c r="P23" s="8">
        <v>7</v>
      </c>
      <c r="Q23" s="8">
        <v>7</v>
      </c>
      <c r="R23" s="8">
        <v>2</v>
      </c>
      <c r="S23" s="9">
        <f t="shared" si="0"/>
        <v>74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</row>
    <row r="24" spans="1:85" s="7" customFormat="1" ht="12.75" customHeight="1" x14ac:dyDescent="0.25">
      <c r="A24" s="18" t="s">
        <v>98</v>
      </c>
      <c r="B24" s="37" t="s">
        <v>77</v>
      </c>
      <c r="C24" s="37" t="s">
        <v>56</v>
      </c>
      <c r="D24" s="41">
        <v>2502000</v>
      </c>
      <c r="E24" s="38">
        <v>1250000</v>
      </c>
      <c r="F24" s="18" t="s">
        <v>120</v>
      </c>
      <c r="G24" s="16" t="s">
        <v>133</v>
      </c>
      <c r="H24" s="39" t="s">
        <v>128</v>
      </c>
      <c r="I24" s="16" t="s">
        <v>152</v>
      </c>
      <c r="J24" s="18" t="s">
        <v>146</v>
      </c>
      <c r="K24" s="16" t="s">
        <v>133</v>
      </c>
      <c r="L24" s="35">
        <v>20</v>
      </c>
      <c r="M24" s="8">
        <v>11</v>
      </c>
      <c r="N24" s="8">
        <v>10</v>
      </c>
      <c r="O24" s="8">
        <v>4</v>
      </c>
      <c r="P24" s="8">
        <v>7</v>
      </c>
      <c r="Q24" s="8">
        <v>7</v>
      </c>
      <c r="R24" s="8">
        <v>4</v>
      </c>
      <c r="S24" s="9">
        <f t="shared" si="0"/>
        <v>63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</row>
    <row r="25" spans="1:85" s="7" customFormat="1" ht="12.75" customHeight="1" x14ac:dyDescent="0.25">
      <c r="A25" s="18" t="s">
        <v>99</v>
      </c>
      <c r="B25" s="37" t="s">
        <v>78</v>
      </c>
      <c r="C25" s="37" t="s">
        <v>57</v>
      </c>
      <c r="D25" s="38">
        <v>1830310</v>
      </c>
      <c r="E25" s="38">
        <v>750000</v>
      </c>
      <c r="F25" s="18" t="s">
        <v>121</v>
      </c>
      <c r="G25" s="16" t="s">
        <v>133</v>
      </c>
      <c r="H25" s="39" t="s">
        <v>116</v>
      </c>
      <c r="I25" s="16" t="s">
        <v>132</v>
      </c>
      <c r="J25" s="18" t="s">
        <v>141</v>
      </c>
      <c r="K25" s="16" t="s">
        <v>133</v>
      </c>
      <c r="L25" s="35">
        <v>35</v>
      </c>
      <c r="M25" s="8">
        <v>13</v>
      </c>
      <c r="N25" s="8">
        <v>12</v>
      </c>
      <c r="O25" s="8">
        <v>5</v>
      </c>
      <c r="P25" s="8">
        <v>8</v>
      </c>
      <c r="Q25" s="8">
        <v>9</v>
      </c>
      <c r="R25" s="8">
        <v>4</v>
      </c>
      <c r="S25" s="9">
        <f t="shared" si="0"/>
        <v>86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</row>
    <row r="26" spans="1:85" s="7" customFormat="1" ht="12.75" customHeight="1" x14ac:dyDescent="0.25">
      <c r="A26" s="18" t="s">
        <v>100</v>
      </c>
      <c r="B26" s="37" t="s">
        <v>79</v>
      </c>
      <c r="C26" s="37" t="s">
        <v>58</v>
      </c>
      <c r="D26" s="41">
        <v>1120000</v>
      </c>
      <c r="E26" s="38">
        <v>660000</v>
      </c>
      <c r="F26" s="18" t="s">
        <v>122</v>
      </c>
      <c r="G26" s="16" t="s">
        <v>132</v>
      </c>
      <c r="H26" s="39" t="s">
        <v>113</v>
      </c>
      <c r="I26" s="16" t="s">
        <v>132</v>
      </c>
      <c r="J26" s="18" t="s">
        <v>147</v>
      </c>
      <c r="K26" s="16" t="s">
        <v>132</v>
      </c>
      <c r="L26" s="35">
        <v>36</v>
      </c>
      <c r="M26" s="8">
        <v>13</v>
      </c>
      <c r="N26" s="8">
        <v>12</v>
      </c>
      <c r="O26" s="8">
        <v>5</v>
      </c>
      <c r="P26" s="8">
        <v>9</v>
      </c>
      <c r="Q26" s="8">
        <v>9</v>
      </c>
      <c r="R26" s="8">
        <v>5</v>
      </c>
      <c r="S26" s="9">
        <f t="shared" si="0"/>
        <v>89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</row>
    <row r="27" spans="1:85" s="7" customFormat="1" ht="12.6" x14ac:dyDescent="0.25">
      <c r="A27" s="18" t="s">
        <v>101</v>
      </c>
      <c r="B27" s="37" t="s">
        <v>79</v>
      </c>
      <c r="C27" s="37" t="s">
        <v>59</v>
      </c>
      <c r="D27" s="41">
        <v>1150000</v>
      </c>
      <c r="E27" s="38">
        <v>500000</v>
      </c>
      <c r="F27" s="18" t="s">
        <v>123</v>
      </c>
      <c r="G27" s="16" t="s">
        <v>133</v>
      </c>
      <c r="H27" s="39" t="s">
        <v>110</v>
      </c>
      <c r="I27" s="16" t="s">
        <v>132</v>
      </c>
      <c r="J27" s="18" t="s">
        <v>137</v>
      </c>
      <c r="K27" s="16" t="s">
        <v>133</v>
      </c>
      <c r="L27" s="35">
        <v>20</v>
      </c>
      <c r="M27" s="8">
        <v>11</v>
      </c>
      <c r="N27" s="8">
        <v>10</v>
      </c>
      <c r="O27" s="8">
        <v>5</v>
      </c>
      <c r="P27" s="8">
        <v>8</v>
      </c>
      <c r="Q27" s="8">
        <v>8</v>
      </c>
      <c r="R27" s="8">
        <v>5</v>
      </c>
      <c r="S27" s="9">
        <f t="shared" si="0"/>
        <v>67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</row>
    <row r="28" spans="1:85" s="7" customFormat="1" ht="12.75" customHeight="1" x14ac:dyDescent="0.25">
      <c r="A28" s="18" t="s">
        <v>102</v>
      </c>
      <c r="B28" s="37" t="s">
        <v>80</v>
      </c>
      <c r="C28" s="37" t="s">
        <v>60</v>
      </c>
      <c r="D28" s="38">
        <v>1280632</v>
      </c>
      <c r="E28" s="38">
        <v>1000000</v>
      </c>
      <c r="F28" s="18" t="s">
        <v>124</v>
      </c>
      <c r="G28" s="16" t="s">
        <v>132</v>
      </c>
      <c r="H28" s="39" t="s">
        <v>121</v>
      </c>
      <c r="I28" s="16" t="s">
        <v>132</v>
      </c>
      <c r="J28" s="18" t="s">
        <v>138</v>
      </c>
      <c r="K28" s="16" t="s">
        <v>132</v>
      </c>
      <c r="L28" s="35">
        <v>21</v>
      </c>
      <c r="M28" s="8">
        <v>10</v>
      </c>
      <c r="N28" s="8">
        <v>10</v>
      </c>
      <c r="O28" s="8">
        <v>4</v>
      </c>
      <c r="P28" s="8">
        <v>7</v>
      </c>
      <c r="Q28" s="8">
        <v>7</v>
      </c>
      <c r="R28" s="8">
        <v>5</v>
      </c>
      <c r="S28" s="9">
        <f t="shared" si="0"/>
        <v>64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</row>
    <row r="29" spans="1:85" s="7" customFormat="1" ht="12.75" customHeight="1" x14ac:dyDescent="0.25">
      <c r="A29" s="18" t="s">
        <v>103</v>
      </c>
      <c r="B29" s="37" t="s">
        <v>81</v>
      </c>
      <c r="C29" s="37" t="s">
        <v>61</v>
      </c>
      <c r="D29" s="38">
        <v>1650000</v>
      </c>
      <c r="E29" s="38">
        <v>800000</v>
      </c>
      <c r="F29" s="18" t="s">
        <v>125</v>
      </c>
      <c r="G29" s="16" t="s">
        <v>132</v>
      </c>
      <c r="H29" s="39" t="s">
        <v>112</v>
      </c>
      <c r="I29" s="16" t="s">
        <v>132</v>
      </c>
      <c r="J29" s="18" t="s">
        <v>139</v>
      </c>
      <c r="K29" s="16" t="s">
        <v>133</v>
      </c>
      <c r="L29" s="35">
        <v>31</v>
      </c>
      <c r="M29" s="8">
        <v>12</v>
      </c>
      <c r="N29" s="8">
        <v>11</v>
      </c>
      <c r="O29" s="8">
        <v>5</v>
      </c>
      <c r="P29" s="8">
        <v>8</v>
      </c>
      <c r="Q29" s="8">
        <v>9</v>
      </c>
      <c r="R29" s="8">
        <v>5</v>
      </c>
      <c r="S29" s="9">
        <f t="shared" si="0"/>
        <v>81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</row>
    <row r="30" spans="1:85" s="7" customFormat="1" ht="12.75" customHeight="1" x14ac:dyDescent="0.25">
      <c r="A30" s="18" t="s">
        <v>104</v>
      </c>
      <c r="B30" s="37" t="s">
        <v>82</v>
      </c>
      <c r="C30" s="37" t="s">
        <v>62</v>
      </c>
      <c r="D30" s="41">
        <v>1154500</v>
      </c>
      <c r="E30" s="41">
        <v>500000</v>
      </c>
      <c r="F30" s="18" t="s">
        <v>126</v>
      </c>
      <c r="G30" s="16" t="s">
        <v>133</v>
      </c>
      <c r="H30" s="39" t="s">
        <v>129</v>
      </c>
      <c r="I30" s="16" t="s">
        <v>132</v>
      </c>
      <c r="J30" s="19" t="s">
        <v>146</v>
      </c>
      <c r="K30" s="16" t="s">
        <v>133</v>
      </c>
      <c r="L30" s="35">
        <v>25</v>
      </c>
      <c r="M30" s="8">
        <v>10</v>
      </c>
      <c r="N30" s="8">
        <v>11</v>
      </c>
      <c r="O30" s="8">
        <v>4</v>
      </c>
      <c r="P30" s="8">
        <v>7</v>
      </c>
      <c r="Q30" s="8">
        <v>7</v>
      </c>
      <c r="R30" s="8">
        <v>3</v>
      </c>
      <c r="S30" s="9">
        <f t="shared" si="0"/>
        <v>67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</row>
    <row r="31" spans="1:85" s="7" customFormat="1" ht="12.75" customHeight="1" x14ac:dyDescent="0.25">
      <c r="A31" s="18" t="s">
        <v>105</v>
      </c>
      <c r="B31" s="37" t="s">
        <v>83</v>
      </c>
      <c r="C31" s="37" t="s">
        <v>63</v>
      </c>
      <c r="D31" s="38">
        <v>2833775</v>
      </c>
      <c r="E31" s="38">
        <v>880000</v>
      </c>
      <c r="F31" s="18" t="s">
        <v>127</v>
      </c>
      <c r="G31" s="16" t="s">
        <v>132</v>
      </c>
      <c r="H31" s="39" t="s">
        <v>126</v>
      </c>
      <c r="I31" s="16" t="s">
        <v>132</v>
      </c>
      <c r="J31" s="18" t="s">
        <v>148</v>
      </c>
      <c r="K31" s="16" t="s">
        <v>132</v>
      </c>
      <c r="L31" s="35">
        <v>37</v>
      </c>
      <c r="M31" s="8">
        <v>13</v>
      </c>
      <c r="N31" s="8">
        <v>13</v>
      </c>
      <c r="O31" s="8">
        <v>4</v>
      </c>
      <c r="P31" s="8">
        <v>8</v>
      </c>
      <c r="Q31" s="8">
        <v>8</v>
      </c>
      <c r="R31" s="8">
        <v>2</v>
      </c>
      <c r="S31" s="9">
        <f t="shared" si="0"/>
        <v>85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</row>
    <row r="32" spans="1:85" s="7" customFormat="1" ht="12.6" x14ac:dyDescent="0.25">
      <c r="A32" s="18" t="s">
        <v>106</v>
      </c>
      <c r="B32" s="37" t="s">
        <v>84</v>
      </c>
      <c r="C32" s="37" t="s">
        <v>64</v>
      </c>
      <c r="D32" s="38">
        <v>1825650</v>
      </c>
      <c r="E32" s="38">
        <v>900000</v>
      </c>
      <c r="F32" s="18" t="s">
        <v>128</v>
      </c>
      <c r="G32" s="42" t="s">
        <v>152</v>
      </c>
      <c r="H32" s="39" t="s">
        <v>136</v>
      </c>
      <c r="I32" s="42" t="s">
        <v>132</v>
      </c>
      <c r="J32" s="18" t="s">
        <v>142</v>
      </c>
      <c r="K32" s="16" t="s">
        <v>133</v>
      </c>
      <c r="L32" s="35">
        <v>20</v>
      </c>
      <c r="M32" s="8">
        <v>11</v>
      </c>
      <c r="N32" s="8">
        <v>10</v>
      </c>
      <c r="O32" s="8">
        <v>4</v>
      </c>
      <c r="P32" s="8">
        <v>6</v>
      </c>
      <c r="Q32" s="8">
        <v>6</v>
      </c>
      <c r="R32" s="8">
        <v>3</v>
      </c>
      <c r="S32" s="9">
        <f t="shared" si="0"/>
        <v>60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</row>
    <row r="33" spans="1:86" s="7" customFormat="1" ht="12.75" customHeight="1" x14ac:dyDescent="0.25">
      <c r="A33" s="18" t="s">
        <v>107</v>
      </c>
      <c r="B33" s="37" t="s">
        <v>85</v>
      </c>
      <c r="C33" s="37" t="s">
        <v>65</v>
      </c>
      <c r="D33" s="38">
        <v>1770000</v>
      </c>
      <c r="E33" s="38">
        <v>500000</v>
      </c>
      <c r="F33" s="18" t="s">
        <v>129</v>
      </c>
      <c r="G33" s="16" t="s">
        <v>133</v>
      </c>
      <c r="H33" s="39" t="s">
        <v>130</v>
      </c>
      <c r="I33" s="16" t="s">
        <v>132</v>
      </c>
      <c r="J33" s="18" t="s">
        <v>143</v>
      </c>
      <c r="K33" s="16" t="s">
        <v>149</v>
      </c>
      <c r="L33" s="35">
        <v>18</v>
      </c>
      <c r="M33" s="8">
        <v>11</v>
      </c>
      <c r="N33" s="8">
        <v>10</v>
      </c>
      <c r="O33" s="8">
        <v>4</v>
      </c>
      <c r="P33" s="8">
        <v>6</v>
      </c>
      <c r="Q33" s="8">
        <v>6</v>
      </c>
      <c r="R33" s="8">
        <v>3</v>
      </c>
      <c r="S33" s="9">
        <f t="shared" si="0"/>
        <v>58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</row>
    <row r="34" spans="1:86" s="15" customFormat="1" ht="12.75" customHeight="1" x14ac:dyDescent="0.25">
      <c r="A34" s="18" t="s">
        <v>108</v>
      </c>
      <c r="B34" s="37" t="s">
        <v>86</v>
      </c>
      <c r="C34" s="37" t="s">
        <v>66</v>
      </c>
      <c r="D34" s="38">
        <v>1747000</v>
      </c>
      <c r="E34" s="38">
        <v>900000</v>
      </c>
      <c r="F34" s="18" t="s">
        <v>130</v>
      </c>
      <c r="G34" s="42" t="s">
        <v>152</v>
      </c>
      <c r="H34" s="39" t="s">
        <v>119</v>
      </c>
      <c r="I34" s="16" t="s">
        <v>132</v>
      </c>
      <c r="J34" s="18" t="s">
        <v>144</v>
      </c>
      <c r="K34" s="16" t="s">
        <v>132</v>
      </c>
      <c r="L34" s="36">
        <v>35</v>
      </c>
      <c r="M34" s="20">
        <v>12</v>
      </c>
      <c r="N34" s="20">
        <v>12</v>
      </c>
      <c r="O34" s="20">
        <v>5</v>
      </c>
      <c r="P34" s="20">
        <v>9</v>
      </c>
      <c r="Q34" s="20">
        <v>9</v>
      </c>
      <c r="R34" s="20">
        <v>5</v>
      </c>
      <c r="S34" s="21">
        <f t="shared" si="0"/>
        <v>87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</row>
    <row r="35" spans="1:86" s="34" customFormat="1" ht="12.75" customHeight="1" x14ac:dyDescent="0.25">
      <c r="A35" s="25" t="s">
        <v>109</v>
      </c>
      <c r="B35" s="26" t="s">
        <v>87</v>
      </c>
      <c r="C35" s="26" t="s">
        <v>67</v>
      </c>
      <c r="D35" s="27">
        <v>1385000</v>
      </c>
      <c r="E35" s="27">
        <v>700000</v>
      </c>
      <c r="F35" s="28" t="s">
        <v>131</v>
      </c>
      <c r="G35" s="29" t="s">
        <v>133</v>
      </c>
      <c r="H35" s="30" t="s">
        <v>118</v>
      </c>
      <c r="I35" s="29" t="s">
        <v>133</v>
      </c>
      <c r="J35" s="28" t="s">
        <v>145</v>
      </c>
      <c r="K35" s="29" t="s">
        <v>133</v>
      </c>
      <c r="L35" s="31">
        <v>25</v>
      </c>
      <c r="M35" s="31">
        <v>10</v>
      </c>
      <c r="N35" s="31">
        <v>10</v>
      </c>
      <c r="O35" s="31">
        <v>4</v>
      </c>
      <c r="P35" s="31">
        <v>5</v>
      </c>
      <c r="Q35" s="31">
        <v>5</v>
      </c>
      <c r="R35" s="31">
        <v>2</v>
      </c>
      <c r="S35" s="32">
        <f>SUM(L35:R35)</f>
        <v>61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</row>
    <row r="36" spans="1:86" ht="12.6" x14ac:dyDescent="0.3">
      <c r="D36" s="43">
        <f>SUM(D14:D35)</f>
        <v>36223823</v>
      </c>
      <c r="E36" s="43">
        <f>SUM(E14:E35)</f>
        <v>16968000</v>
      </c>
      <c r="F36" s="11"/>
    </row>
    <row r="37" spans="1:86" ht="12" x14ac:dyDescent="0.3">
      <c r="E37" s="11"/>
      <c r="F37" s="11"/>
      <c r="G37" s="11"/>
      <c r="H37" s="11"/>
    </row>
    <row r="38" spans="1:86" ht="12" x14ac:dyDescent="0.3"/>
    <row r="39" spans="1:86" ht="12" x14ac:dyDescent="0.3"/>
    <row r="40" spans="1:86" ht="12" x14ac:dyDescent="0.3"/>
    <row r="41" spans="1:86" ht="12" x14ac:dyDescent="0.3"/>
    <row r="42" spans="1:86" ht="12" x14ac:dyDescent="0.3"/>
    <row r="43" spans="1:86" ht="12" x14ac:dyDescent="0.3"/>
    <row r="44" spans="1:86" ht="12" x14ac:dyDescent="0.3"/>
    <row r="45" spans="1:86" ht="12" x14ac:dyDescent="0.3"/>
    <row r="46" spans="1:86" ht="12" x14ac:dyDescent="0.3"/>
    <row r="47" spans="1:86" ht="12" x14ac:dyDescent="0.3"/>
    <row r="48" spans="1:86" ht="12" x14ac:dyDescent="0.3"/>
    <row r="49" ht="12" x14ac:dyDescent="0.3"/>
    <row r="50" ht="12" x14ac:dyDescent="0.3"/>
    <row r="51" ht="12" x14ac:dyDescent="0.3"/>
    <row r="52" ht="12" x14ac:dyDescent="0.3"/>
  </sheetData>
  <mergeCells count="22">
    <mergeCell ref="P11:P12"/>
    <mergeCell ref="Q11:Q12"/>
    <mergeCell ref="R11:R12"/>
    <mergeCell ref="S11:S12"/>
    <mergeCell ref="H11:I12"/>
    <mergeCell ref="J11:K12"/>
    <mergeCell ref="L11:L12"/>
    <mergeCell ref="M11:M12"/>
    <mergeCell ref="N11:N12"/>
    <mergeCell ref="O11:O12"/>
    <mergeCell ref="A11:A13"/>
    <mergeCell ref="B11:B13"/>
    <mergeCell ref="C11:C13"/>
    <mergeCell ref="D11:D13"/>
    <mergeCell ref="E11:E13"/>
    <mergeCell ref="F11:G12"/>
    <mergeCell ref="D3:K3"/>
    <mergeCell ref="A4:C4"/>
    <mergeCell ref="D4:K4"/>
    <mergeCell ref="D5:K5"/>
    <mergeCell ref="D6:K6"/>
    <mergeCell ref="D9:K9"/>
  </mergeCells>
  <dataValidations count="4">
    <dataValidation type="decimal" operator="lessThanOrEqual" allowBlank="1" showInputMessage="1" showErrorMessage="1" error="max. 40" sqref="L14:L35" xr:uid="{76535113-6FBC-419E-94C2-A8FE75A9A677}">
      <formula1>40</formula1>
    </dataValidation>
    <dataValidation type="decimal" operator="lessThanOrEqual" allowBlank="1" showInputMessage="1" showErrorMessage="1" error="max. 15" sqref="M14:N35" xr:uid="{AA848E10-6B43-4187-8492-CFB528EA597C}">
      <formula1>15</formula1>
    </dataValidation>
    <dataValidation type="decimal" operator="lessThanOrEqual" allowBlank="1" showInputMessage="1" showErrorMessage="1" error="max. 10" sqref="P14:Q35" xr:uid="{110CB1DD-FB0B-4837-9534-BD89BE57D1A4}">
      <formula1>10</formula1>
    </dataValidation>
    <dataValidation type="decimal" operator="lessThanOrEqual" allowBlank="1" showInputMessage="1" showErrorMessage="1" error="max. 5" sqref="O14:O35 R14:R35" xr:uid="{32D7FAAB-9865-4966-BA0E-BC07EC4CF860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0573E-8452-40E8-A7E8-8632DE5CF546}">
  <dimension ref="A1:CH52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5" ht="38.25" customHeight="1" x14ac:dyDescent="0.3">
      <c r="A1" s="1" t="s">
        <v>36</v>
      </c>
    </row>
    <row r="2" spans="1:85" ht="12.6" x14ac:dyDescent="0.3">
      <c r="A2" s="4" t="s">
        <v>44</v>
      </c>
      <c r="D2" s="4" t="s">
        <v>25</v>
      </c>
    </row>
    <row r="3" spans="1:85" ht="12.6" x14ac:dyDescent="0.3">
      <c r="A3" s="4" t="s">
        <v>42</v>
      </c>
      <c r="D3" s="47" t="s">
        <v>37</v>
      </c>
      <c r="E3" s="47"/>
      <c r="F3" s="47"/>
      <c r="G3" s="47"/>
      <c r="H3" s="47"/>
      <c r="I3" s="47"/>
      <c r="J3" s="47"/>
      <c r="K3" s="47"/>
    </row>
    <row r="4" spans="1:85" ht="39" customHeight="1" x14ac:dyDescent="0.3">
      <c r="A4" s="52" t="s">
        <v>45</v>
      </c>
      <c r="B4" s="52"/>
      <c r="C4" s="52"/>
      <c r="D4" s="47" t="s">
        <v>38</v>
      </c>
      <c r="E4" s="47"/>
      <c r="F4" s="47"/>
      <c r="G4" s="47"/>
      <c r="H4" s="47"/>
      <c r="I4" s="47"/>
      <c r="J4" s="47"/>
      <c r="K4" s="47"/>
    </row>
    <row r="5" spans="1:85" ht="25.2" customHeight="1" x14ac:dyDescent="0.3">
      <c r="A5" s="12" t="s">
        <v>43</v>
      </c>
      <c r="D5" s="47" t="s">
        <v>39</v>
      </c>
      <c r="E5" s="47"/>
      <c r="F5" s="47"/>
      <c r="G5" s="47"/>
      <c r="H5" s="47"/>
      <c r="I5" s="47"/>
      <c r="J5" s="47"/>
      <c r="K5" s="47"/>
    </row>
    <row r="6" spans="1:85" ht="12.6" x14ac:dyDescent="0.3">
      <c r="A6" s="4"/>
      <c r="D6" s="47" t="s">
        <v>41</v>
      </c>
      <c r="E6" s="47"/>
      <c r="F6" s="47"/>
      <c r="G6" s="47"/>
      <c r="H6" s="47"/>
      <c r="I6" s="47"/>
      <c r="J6" s="47"/>
      <c r="K6" s="47"/>
    </row>
    <row r="7" spans="1:85" ht="12" x14ac:dyDescent="0.3">
      <c r="G7" s="2"/>
      <c r="H7" s="2"/>
    </row>
    <row r="8" spans="1:85" ht="12.6" x14ac:dyDescent="0.3">
      <c r="A8" s="4" t="s">
        <v>24</v>
      </c>
      <c r="D8" s="4" t="s">
        <v>26</v>
      </c>
    </row>
    <row r="9" spans="1:85" ht="38.4" customHeight="1" x14ac:dyDescent="0.3">
      <c r="D9" s="47" t="s">
        <v>40</v>
      </c>
      <c r="E9" s="47"/>
      <c r="F9" s="47"/>
      <c r="G9" s="47"/>
      <c r="H9" s="47"/>
      <c r="I9" s="47"/>
      <c r="J9" s="47"/>
      <c r="K9" s="47"/>
    </row>
    <row r="10" spans="1:85" ht="12.6" x14ac:dyDescent="0.3">
      <c r="A10" s="4"/>
    </row>
    <row r="11" spans="1:85" ht="26.4" customHeight="1" x14ac:dyDescent="0.3">
      <c r="A11" s="48" t="s">
        <v>0</v>
      </c>
      <c r="B11" s="48" t="s">
        <v>1</v>
      </c>
      <c r="C11" s="48" t="s">
        <v>19</v>
      </c>
      <c r="D11" s="48" t="s">
        <v>13</v>
      </c>
      <c r="E11" s="50" t="s">
        <v>2</v>
      </c>
      <c r="F11" s="48" t="s">
        <v>33</v>
      </c>
      <c r="G11" s="48"/>
      <c r="H11" s="48" t="s">
        <v>34</v>
      </c>
      <c r="I11" s="48"/>
      <c r="J11" s="48" t="s">
        <v>35</v>
      </c>
      <c r="K11" s="48"/>
      <c r="L11" s="48" t="s">
        <v>15</v>
      </c>
      <c r="M11" s="48" t="s">
        <v>14</v>
      </c>
      <c r="N11" s="48" t="s">
        <v>16</v>
      </c>
      <c r="O11" s="48" t="s">
        <v>30</v>
      </c>
      <c r="P11" s="48" t="s">
        <v>31</v>
      </c>
      <c r="Q11" s="48" t="s">
        <v>32</v>
      </c>
      <c r="R11" s="48" t="s">
        <v>3</v>
      </c>
      <c r="S11" s="48" t="s">
        <v>4</v>
      </c>
    </row>
    <row r="12" spans="1:85" ht="59.4" customHeight="1" x14ac:dyDescent="0.3">
      <c r="A12" s="49"/>
      <c r="B12" s="49"/>
      <c r="C12" s="49"/>
      <c r="D12" s="49"/>
      <c r="E12" s="51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</row>
    <row r="13" spans="1:85" ht="28.95" customHeight="1" x14ac:dyDescent="0.3">
      <c r="A13" s="49"/>
      <c r="B13" s="49"/>
      <c r="C13" s="49"/>
      <c r="D13" s="49"/>
      <c r="E13" s="51"/>
      <c r="F13" s="46" t="s">
        <v>27</v>
      </c>
      <c r="G13" s="44" t="s">
        <v>28</v>
      </c>
      <c r="H13" s="44" t="s">
        <v>27</v>
      </c>
      <c r="I13" s="44" t="s">
        <v>28</v>
      </c>
      <c r="J13" s="44" t="s">
        <v>27</v>
      </c>
      <c r="K13" s="44" t="s">
        <v>28</v>
      </c>
      <c r="L13" s="45" t="s">
        <v>29</v>
      </c>
      <c r="M13" s="45" t="s">
        <v>21</v>
      </c>
      <c r="N13" s="45" t="s">
        <v>21</v>
      </c>
      <c r="O13" s="45" t="s">
        <v>22</v>
      </c>
      <c r="P13" s="45" t="s">
        <v>23</v>
      </c>
      <c r="Q13" s="45" t="s">
        <v>23</v>
      </c>
      <c r="R13" s="45" t="s">
        <v>22</v>
      </c>
      <c r="S13" s="45"/>
    </row>
    <row r="14" spans="1:85" s="7" customFormat="1" ht="12.75" customHeight="1" x14ac:dyDescent="0.25">
      <c r="A14" s="18" t="s">
        <v>88</v>
      </c>
      <c r="B14" s="37" t="s">
        <v>68</v>
      </c>
      <c r="C14" s="37" t="s">
        <v>46</v>
      </c>
      <c r="D14" s="38">
        <v>1302007</v>
      </c>
      <c r="E14" s="38">
        <v>600000</v>
      </c>
      <c r="F14" s="18" t="s">
        <v>110</v>
      </c>
      <c r="G14" s="16" t="s">
        <v>132</v>
      </c>
      <c r="H14" s="39" t="s">
        <v>117</v>
      </c>
      <c r="I14" s="16" t="s">
        <v>132</v>
      </c>
      <c r="J14" s="18" t="s">
        <v>137</v>
      </c>
      <c r="K14" s="16" t="s">
        <v>132</v>
      </c>
      <c r="L14" s="35">
        <v>20</v>
      </c>
      <c r="M14" s="8">
        <v>12</v>
      </c>
      <c r="N14" s="8">
        <v>7</v>
      </c>
      <c r="O14" s="8">
        <v>3</v>
      </c>
      <c r="P14" s="8">
        <v>7</v>
      </c>
      <c r="Q14" s="8">
        <v>5</v>
      </c>
      <c r="R14" s="8">
        <v>5</v>
      </c>
      <c r="S14" s="9">
        <f>SUM(L14:R14)</f>
        <v>59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</row>
    <row r="15" spans="1:85" s="7" customFormat="1" ht="12.75" customHeight="1" x14ac:dyDescent="0.25">
      <c r="A15" s="18" t="s">
        <v>89</v>
      </c>
      <c r="B15" s="37" t="s">
        <v>69</v>
      </c>
      <c r="C15" s="37" t="s">
        <v>47</v>
      </c>
      <c r="D15" s="38">
        <v>1300000</v>
      </c>
      <c r="E15" s="38">
        <v>820000</v>
      </c>
      <c r="F15" s="18" t="s">
        <v>111</v>
      </c>
      <c r="G15" s="16" t="s">
        <v>133</v>
      </c>
      <c r="H15" s="39" t="s">
        <v>114</v>
      </c>
      <c r="I15" s="16" t="s">
        <v>133</v>
      </c>
      <c r="J15" s="18" t="s">
        <v>138</v>
      </c>
      <c r="K15" s="16" t="s">
        <v>133</v>
      </c>
      <c r="L15" s="35">
        <v>15</v>
      </c>
      <c r="M15" s="8">
        <v>10</v>
      </c>
      <c r="N15" s="8">
        <v>7</v>
      </c>
      <c r="O15" s="8">
        <v>3</v>
      </c>
      <c r="P15" s="8">
        <v>6</v>
      </c>
      <c r="Q15" s="8">
        <v>1</v>
      </c>
      <c r="R15" s="8">
        <v>2</v>
      </c>
      <c r="S15" s="9">
        <f t="shared" ref="S15:S34" si="0">SUM(L15:R15)</f>
        <v>44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</row>
    <row r="16" spans="1:85" s="7" customFormat="1" ht="12.75" customHeight="1" x14ac:dyDescent="0.25">
      <c r="A16" s="18" t="s">
        <v>90</v>
      </c>
      <c r="B16" s="37" t="s">
        <v>68</v>
      </c>
      <c r="C16" s="37" t="s">
        <v>48</v>
      </c>
      <c r="D16" s="38">
        <v>1403911</v>
      </c>
      <c r="E16" s="38">
        <v>800000</v>
      </c>
      <c r="F16" s="18" t="s">
        <v>112</v>
      </c>
      <c r="G16" s="16" t="s">
        <v>132</v>
      </c>
      <c r="H16" s="39" t="s">
        <v>111</v>
      </c>
      <c r="I16" s="16" t="s">
        <v>132</v>
      </c>
      <c r="J16" s="18" t="s">
        <v>139</v>
      </c>
      <c r="K16" s="16" t="s">
        <v>132</v>
      </c>
      <c r="L16" s="35">
        <v>22</v>
      </c>
      <c r="M16" s="8">
        <v>11</v>
      </c>
      <c r="N16" s="8">
        <v>9</v>
      </c>
      <c r="O16" s="8">
        <v>4</v>
      </c>
      <c r="P16" s="8">
        <v>8</v>
      </c>
      <c r="Q16" s="8">
        <v>7</v>
      </c>
      <c r="R16" s="8">
        <v>5</v>
      </c>
      <c r="S16" s="9">
        <f t="shared" si="0"/>
        <v>66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</row>
    <row r="17" spans="1:85" s="7" customFormat="1" ht="12.75" customHeight="1" x14ac:dyDescent="0.25">
      <c r="A17" s="18" t="s">
        <v>91</v>
      </c>
      <c r="B17" s="37" t="s">
        <v>70</v>
      </c>
      <c r="C17" s="37" t="s">
        <v>49</v>
      </c>
      <c r="D17" s="38">
        <v>830000</v>
      </c>
      <c r="E17" s="38">
        <v>498000</v>
      </c>
      <c r="F17" s="18" t="s">
        <v>113</v>
      </c>
      <c r="G17" s="16" t="s">
        <v>132</v>
      </c>
      <c r="H17" s="39" t="s">
        <v>123</v>
      </c>
      <c r="I17" s="16" t="s">
        <v>132</v>
      </c>
      <c r="J17" s="19" t="s">
        <v>140</v>
      </c>
      <c r="K17" s="16" t="s">
        <v>132</v>
      </c>
      <c r="L17" s="35">
        <v>30</v>
      </c>
      <c r="M17" s="8">
        <v>14</v>
      </c>
      <c r="N17" s="8">
        <v>11</v>
      </c>
      <c r="O17" s="8">
        <v>5</v>
      </c>
      <c r="P17" s="8">
        <v>8</v>
      </c>
      <c r="Q17" s="8">
        <v>8</v>
      </c>
      <c r="R17" s="8">
        <v>2</v>
      </c>
      <c r="S17" s="9">
        <f>SUM(L17:R17)</f>
        <v>78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</row>
    <row r="18" spans="1:85" s="7" customFormat="1" ht="12.75" customHeight="1" x14ac:dyDescent="0.25">
      <c r="A18" s="18" t="s">
        <v>92</v>
      </c>
      <c r="B18" s="37" t="s">
        <v>71</v>
      </c>
      <c r="C18" s="37" t="s">
        <v>50</v>
      </c>
      <c r="D18" s="38">
        <v>790000</v>
      </c>
      <c r="E18" s="38">
        <v>360000</v>
      </c>
      <c r="F18" s="18" t="s">
        <v>114</v>
      </c>
      <c r="G18" s="16" t="s">
        <v>133</v>
      </c>
      <c r="H18" s="39" t="s">
        <v>115</v>
      </c>
      <c r="I18" s="16" t="s">
        <v>133</v>
      </c>
      <c r="J18" s="18" t="s">
        <v>141</v>
      </c>
      <c r="K18" s="16" t="s">
        <v>133</v>
      </c>
      <c r="L18" s="35">
        <v>20</v>
      </c>
      <c r="M18" s="8">
        <v>9</v>
      </c>
      <c r="N18" s="8">
        <v>7</v>
      </c>
      <c r="O18" s="8">
        <v>4</v>
      </c>
      <c r="P18" s="8">
        <v>7</v>
      </c>
      <c r="Q18" s="8">
        <v>5</v>
      </c>
      <c r="R18" s="8">
        <v>2</v>
      </c>
      <c r="S18" s="9">
        <f t="shared" si="0"/>
        <v>54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</row>
    <row r="19" spans="1:85" s="7" customFormat="1" ht="12.6" x14ac:dyDescent="0.25">
      <c r="A19" s="18" t="s">
        <v>93</v>
      </c>
      <c r="B19" s="37" t="s">
        <v>72</v>
      </c>
      <c r="C19" s="37" t="s">
        <v>51</v>
      </c>
      <c r="D19" s="38">
        <v>2370038</v>
      </c>
      <c r="E19" s="38">
        <v>850000</v>
      </c>
      <c r="F19" s="18" t="s">
        <v>115</v>
      </c>
      <c r="G19" s="16" t="s">
        <v>132</v>
      </c>
      <c r="H19" s="39" t="s">
        <v>131</v>
      </c>
      <c r="I19" s="16" t="s">
        <v>132</v>
      </c>
      <c r="J19" s="18" t="s">
        <v>142</v>
      </c>
      <c r="K19" s="16" t="s">
        <v>132</v>
      </c>
      <c r="L19" s="35">
        <v>23</v>
      </c>
      <c r="M19" s="8">
        <v>10</v>
      </c>
      <c r="N19" s="8">
        <v>9</v>
      </c>
      <c r="O19" s="8">
        <v>5</v>
      </c>
      <c r="P19" s="8">
        <v>9</v>
      </c>
      <c r="Q19" s="8">
        <v>8</v>
      </c>
      <c r="R19" s="8">
        <v>4</v>
      </c>
      <c r="S19" s="9">
        <f t="shared" si="0"/>
        <v>68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</row>
    <row r="20" spans="1:85" s="7" customFormat="1" ht="12.75" customHeight="1" x14ac:dyDescent="0.25">
      <c r="A20" s="18" t="s">
        <v>94</v>
      </c>
      <c r="B20" s="37" t="s">
        <v>73</v>
      </c>
      <c r="C20" s="40" t="s">
        <v>52</v>
      </c>
      <c r="D20" s="38">
        <v>1449000</v>
      </c>
      <c r="E20" s="38">
        <v>650000</v>
      </c>
      <c r="F20" s="18" t="s">
        <v>116</v>
      </c>
      <c r="G20" s="16" t="s">
        <v>133</v>
      </c>
      <c r="H20" s="39" t="s">
        <v>127</v>
      </c>
      <c r="I20" s="16" t="s">
        <v>133</v>
      </c>
      <c r="J20" s="18" t="s">
        <v>143</v>
      </c>
      <c r="K20" s="16" t="s">
        <v>133</v>
      </c>
      <c r="L20" s="35">
        <v>10</v>
      </c>
      <c r="M20" s="8">
        <v>5</v>
      </c>
      <c r="N20" s="8">
        <v>2</v>
      </c>
      <c r="O20" s="8">
        <v>3</v>
      </c>
      <c r="P20" s="8">
        <v>3</v>
      </c>
      <c r="Q20" s="8">
        <v>3</v>
      </c>
      <c r="R20" s="8">
        <v>2</v>
      </c>
      <c r="S20" s="9">
        <f t="shared" si="0"/>
        <v>28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</row>
    <row r="21" spans="1:85" s="7" customFormat="1" ht="12.75" customHeight="1" x14ac:dyDescent="0.25">
      <c r="A21" s="18" t="s">
        <v>95</v>
      </c>
      <c r="B21" s="37" t="s">
        <v>74</v>
      </c>
      <c r="C21" s="40" t="s">
        <v>53</v>
      </c>
      <c r="D21" s="38">
        <v>1790000</v>
      </c>
      <c r="E21" s="38">
        <v>750000</v>
      </c>
      <c r="F21" s="18" t="s">
        <v>117</v>
      </c>
      <c r="G21" s="16" t="s">
        <v>132</v>
      </c>
      <c r="H21" s="39" t="s">
        <v>134</v>
      </c>
      <c r="I21" s="16" t="s">
        <v>132</v>
      </c>
      <c r="J21" s="18" t="s">
        <v>144</v>
      </c>
      <c r="K21" s="16" t="s">
        <v>132</v>
      </c>
      <c r="L21" s="35">
        <v>33</v>
      </c>
      <c r="M21" s="8">
        <v>11</v>
      </c>
      <c r="N21" s="8">
        <v>12</v>
      </c>
      <c r="O21" s="8">
        <v>5</v>
      </c>
      <c r="P21" s="8">
        <v>8</v>
      </c>
      <c r="Q21" s="8">
        <v>8</v>
      </c>
      <c r="R21" s="8">
        <v>2</v>
      </c>
      <c r="S21" s="9">
        <f t="shared" si="0"/>
        <v>79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</row>
    <row r="22" spans="1:85" s="7" customFormat="1" ht="13.5" customHeight="1" x14ac:dyDescent="0.25">
      <c r="A22" s="18" t="s">
        <v>96</v>
      </c>
      <c r="B22" s="37" t="s">
        <v>75</v>
      </c>
      <c r="C22" s="37" t="s">
        <v>54</v>
      </c>
      <c r="D22" s="38">
        <v>3535000</v>
      </c>
      <c r="E22" s="38">
        <v>1400000</v>
      </c>
      <c r="F22" s="18" t="s">
        <v>118</v>
      </c>
      <c r="G22" s="16" t="s">
        <v>132</v>
      </c>
      <c r="H22" s="39" t="s">
        <v>135</v>
      </c>
      <c r="I22" s="16" t="s">
        <v>132</v>
      </c>
      <c r="J22" s="18" t="s">
        <v>145</v>
      </c>
      <c r="K22" s="16" t="s">
        <v>132</v>
      </c>
      <c r="L22" s="35">
        <v>30</v>
      </c>
      <c r="M22" s="8">
        <v>11</v>
      </c>
      <c r="N22" s="8">
        <v>13</v>
      </c>
      <c r="O22" s="8">
        <v>5</v>
      </c>
      <c r="P22" s="8">
        <v>8</v>
      </c>
      <c r="Q22" s="8">
        <v>7</v>
      </c>
      <c r="R22" s="8">
        <v>4</v>
      </c>
      <c r="S22" s="9">
        <f t="shared" si="0"/>
        <v>78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</row>
    <row r="23" spans="1:85" s="7" customFormat="1" ht="12.75" customHeight="1" x14ac:dyDescent="0.25">
      <c r="A23" s="18" t="s">
        <v>97</v>
      </c>
      <c r="B23" s="37" t="s">
        <v>76</v>
      </c>
      <c r="C23" s="37" t="s">
        <v>55</v>
      </c>
      <c r="D23" s="38">
        <v>1205000</v>
      </c>
      <c r="E23" s="38">
        <v>900000</v>
      </c>
      <c r="F23" s="18" t="s">
        <v>119</v>
      </c>
      <c r="G23" s="16" t="s">
        <v>133</v>
      </c>
      <c r="H23" s="39" t="s">
        <v>120</v>
      </c>
      <c r="I23" s="16" t="s">
        <v>132</v>
      </c>
      <c r="J23" s="18" t="s">
        <v>140</v>
      </c>
      <c r="K23" s="16" t="s">
        <v>132</v>
      </c>
      <c r="L23" s="35">
        <v>32</v>
      </c>
      <c r="M23" s="8">
        <v>12</v>
      </c>
      <c r="N23" s="8">
        <v>12</v>
      </c>
      <c r="O23" s="8">
        <v>5</v>
      </c>
      <c r="P23" s="8">
        <v>7</v>
      </c>
      <c r="Q23" s="8">
        <v>7</v>
      </c>
      <c r="R23" s="8">
        <v>2</v>
      </c>
      <c r="S23" s="9">
        <f t="shared" si="0"/>
        <v>77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</row>
    <row r="24" spans="1:85" s="7" customFormat="1" ht="12.75" customHeight="1" x14ac:dyDescent="0.25">
      <c r="A24" s="18" t="s">
        <v>98</v>
      </c>
      <c r="B24" s="37" t="s">
        <v>77</v>
      </c>
      <c r="C24" s="37" t="s">
        <v>56</v>
      </c>
      <c r="D24" s="41">
        <v>2502000</v>
      </c>
      <c r="E24" s="38">
        <v>1250000</v>
      </c>
      <c r="F24" s="18" t="s">
        <v>120</v>
      </c>
      <c r="G24" s="16" t="s">
        <v>133</v>
      </c>
      <c r="H24" s="39" t="s">
        <v>128</v>
      </c>
      <c r="I24" s="16" t="s">
        <v>152</v>
      </c>
      <c r="J24" s="18" t="s">
        <v>146</v>
      </c>
      <c r="K24" s="16" t="s">
        <v>133</v>
      </c>
      <c r="L24" s="35">
        <v>20</v>
      </c>
      <c r="M24" s="8">
        <v>10</v>
      </c>
      <c r="N24" s="8">
        <v>10</v>
      </c>
      <c r="O24" s="8">
        <v>4</v>
      </c>
      <c r="P24" s="8">
        <v>7</v>
      </c>
      <c r="Q24" s="8">
        <v>8</v>
      </c>
      <c r="R24" s="8">
        <v>4</v>
      </c>
      <c r="S24" s="9">
        <f t="shared" si="0"/>
        <v>63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</row>
    <row r="25" spans="1:85" s="7" customFormat="1" ht="12.75" customHeight="1" x14ac:dyDescent="0.25">
      <c r="A25" s="18" t="s">
        <v>99</v>
      </c>
      <c r="B25" s="37" t="s">
        <v>78</v>
      </c>
      <c r="C25" s="37" t="s">
        <v>57</v>
      </c>
      <c r="D25" s="38">
        <v>1830310</v>
      </c>
      <c r="E25" s="38">
        <v>750000</v>
      </c>
      <c r="F25" s="18" t="s">
        <v>121</v>
      </c>
      <c r="G25" s="16" t="s">
        <v>133</v>
      </c>
      <c r="H25" s="39" t="s">
        <v>116</v>
      </c>
      <c r="I25" s="16" t="s">
        <v>132</v>
      </c>
      <c r="J25" s="18" t="s">
        <v>141</v>
      </c>
      <c r="K25" s="16" t="s">
        <v>133</v>
      </c>
      <c r="L25" s="35">
        <v>33</v>
      </c>
      <c r="M25" s="8">
        <v>12</v>
      </c>
      <c r="N25" s="8">
        <v>11</v>
      </c>
      <c r="O25" s="8">
        <v>5</v>
      </c>
      <c r="P25" s="8">
        <v>9</v>
      </c>
      <c r="Q25" s="8">
        <v>8</v>
      </c>
      <c r="R25" s="8">
        <v>4</v>
      </c>
      <c r="S25" s="9">
        <f t="shared" si="0"/>
        <v>82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</row>
    <row r="26" spans="1:85" s="7" customFormat="1" ht="12.75" customHeight="1" x14ac:dyDescent="0.25">
      <c r="A26" s="18" t="s">
        <v>100</v>
      </c>
      <c r="B26" s="37" t="s">
        <v>79</v>
      </c>
      <c r="C26" s="37" t="s">
        <v>58</v>
      </c>
      <c r="D26" s="41">
        <v>1120000</v>
      </c>
      <c r="E26" s="38">
        <v>660000</v>
      </c>
      <c r="F26" s="18" t="s">
        <v>122</v>
      </c>
      <c r="G26" s="16" t="s">
        <v>132</v>
      </c>
      <c r="H26" s="39" t="s">
        <v>113</v>
      </c>
      <c r="I26" s="16" t="s">
        <v>132</v>
      </c>
      <c r="J26" s="18" t="s">
        <v>147</v>
      </c>
      <c r="K26" s="16" t="s">
        <v>132</v>
      </c>
      <c r="L26" s="35">
        <v>35</v>
      </c>
      <c r="M26" s="8">
        <v>13</v>
      </c>
      <c r="N26" s="8">
        <v>13</v>
      </c>
      <c r="O26" s="8">
        <v>5</v>
      </c>
      <c r="P26" s="8">
        <v>9</v>
      </c>
      <c r="Q26" s="8">
        <v>9</v>
      </c>
      <c r="R26" s="8">
        <v>5</v>
      </c>
      <c r="S26" s="9">
        <f t="shared" si="0"/>
        <v>89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</row>
    <row r="27" spans="1:85" s="7" customFormat="1" ht="12.6" x14ac:dyDescent="0.25">
      <c r="A27" s="18" t="s">
        <v>101</v>
      </c>
      <c r="B27" s="37" t="s">
        <v>79</v>
      </c>
      <c r="C27" s="37" t="s">
        <v>59</v>
      </c>
      <c r="D27" s="41">
        <v>1150000</v>
      </c>
      <c r="E27" s="38">
        <v>500000</v>
      </c>
      <c r="F27" s="18" t="s">
        <v>123</v>
      </c>
      <c r="G27" s="16" t="s">
        <v>133</v>
      </c>
      <c r="H27" s="39" t="s">
        <v>110</v>
      </c>
      <c r="I27" s="16" t="s">
        <v>132</v>
      </c>
      <c r="J27" s="18" t="s">
        <v>137</v>
      </c>
      <c r="K27" s="16" t="s">
        <v>133</v>
      </c>
      <c r="L27" s="35">
        <v>20</v>
      </c>
      <c r="M27" s="8">
        <v>9</v>
      </c>
      <c r="N27" s="8">
        <v>8</v>
      </c>
      <c r="O27" s="8">
        <v>4</v>
      </c>
      <c r="P27" s="8">
        <v>8</v>
      </c>
      <c r="Q27" s="8">
        <v>6</v>
      </c>
      <c r="R27" s="8">
        <v>5</v>
      </c>
      <c r="S27" s="9">
        <f t="shared" si="0"/>
        <v>60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</row>
    <row r="28" spans="1:85" s="7" customFormat="1" ht="12.75" customHeight="1" x14ac:dyDescent="0.25">
      <c r="A28" s="18" t="s">
        <v>102</v>
      </c>
      <c r="B28" s="37" t="s">
        <v>80</v>
      </c>
      <c r="C28" s="37" t="s">
        <v>60</v>
      </c>
      <c r="D28" s="38">
        <v>1280632</v>
      </c>
      <c r="E28" s="38">
        <v>1000000</v>
      </c>
      <c r="F28" s="18" t="s">
        <v>124</v>
      </c>
      <c r="G28" s="16" t="s">
        <v>132</v>
      </c>
      <c r="H28" s="39" t="s">
        <v>121</v>
      </c>
      <c r="I28" s="16" t="s">
        <v>132</v>
      </c>
      <c r="J28" s="18" t="s">
        <v>138</v>
      </c>
      <c r="K28" s="16" t="s">
        <v>132</v>
      </c>
      <c r="L28" s="35">
        <v>25</v>
      </c>
      <c r="M28" s="8">
        <v>11</v>
      </c>
      <c r="N28" s="8">
        <v>9</v>
      </c>
      <c r="O28" s="8">
        <v>4</v>
      </c>
      <c r="P28" s="8">
        <v>8</v>
      </c>
      <c r="Q28" s="8">
        <v>6</v>
      </c>
      <c r="R28" s="8">
        <v>4</v>
      </c>
      <c r="S28" s="9">
        <f t="shared" si="0"/>
        <v>67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</row>
    <row r="29" spans="1:85" s="7" customFormat="1" ht="12.75" customHeight="1" x14ac:dyDescent="0.25">
      <c r="A29" s="18" t="s">
        <v>103</v>
      </c>
      <c r="B29" s="37" t="s">
        <v>81</v>
      </c>
      <c r="C29" s="37" t="s">
        <v>61</v>
      </c>
      <c r="D29" s="38">
        <v>1650000</v>
      </c>
      <c r="E29" s="38">
        <v>800000</v>
      </c>
      <c r="F29" s="18" t="s">
        <v>125</v>
      </c>
      <c r="G29" s="16" t="s">
        <v>132</v>
      </c>
      <c r="H29" s="39" t="s">
        <v>112</v>
      </c>
      <c r="I29" s="16" t="s">
        <v>132</v>
      </c>
      <c r="J29" s="18" t="s">
        <v>139</v>
      </c>
      <c r="K29" s="16" t="s">
        <v>133</v>
      </c>
      <c r="L29" s="35">
        <v>28</v>
      </c>
      <c r="M29" s="8">
        <v>11</v>
      </c>
      <c r="N29" s="8">
        <v>10</v>
      </c>
      <c r="O29" s="8">
        <v>5</v>
      </c>
      <c r="P29" s="8">
        <v>8</v>
      </c>
      <c r="Q29" s="8">
        <v>8</v>
      </c>
      <c r="R29" s="8">
        <v>5</v>
      </c>
      <c r="S29" s="9">
        <f t="shared" si="0"/>
        <v>75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</row>
    <row r="30" spans="1:85" s="7" customFormat="1" ht="12.75" customHeight="1" x14ac:dyDescent="0.25">
      <c r="A30" s="18" t="s">
        <v>104</v>
      </c>
      <c r="B30" s="37" t="s">
        <v>82</v>
      </c>
      <c r="C30" s="37" t="s">
        <v>62</v>
      </c>
      <c r="D30" s="41">
        <v>1154500</v>
      </c>
      <c r="E30" s="41">
        <v>500000</v>
      </c>
      <c r="F30" s="18" t="s">
        <v>126</v>
      </c>
      <c r="G30" s="16" t="s">
        <v>133</v>
      </c>
      <c r="H30" s="39" t="s">
        <v>129</v>
      </c>
      <c r="I30" s="16" t="s">
        <v>132</v>
      </c>
      <c r="J30" s="19" t="s">
        <v>146</v>
      </c>
      <c r="K30" s="16" t="s">
        <v>133</v>
      </c>
      <c r="L30" s="35">
        <v>23</v>
      </c>
      <c r="M30" s="8">
        <v>10</v>
      </c>
      <c r="N30" s="8">
        <v>9</v>
      </c>
      <c r="O30" s="8">
        <v>5</v>
      </c>
      <c r="P30" s="8">
        <v>7</v>
      </c>
      <c r="Q30" s="8">
        <v>6</v>
      </c>
      <c r="R30" s="8">
        <v>4</v>
      </c>
      <c r="S30" s="9">
        <f t="shared" si="0"/>
        <v>64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</row>
    <row r="31" spans="1:85" s="7" customFormat="1" ht="12.75" customHeight="1" x14ac:dyDescent="0.25">
      <c r="A31" s="18" t="s">
        <v>105</v>
      </c>
      <c r="B31" s="37" t="s">
        <v>83</v>
      </c>
      <c r="C31" s="37" t="s">
        <v>63</v>
      </c>
      <c r="D31" s="38">
        <v>2833775</v>
      </c>
      <c r="E31" s="38">
        <v>880000</v>
      </c>
      <c r="F31" s="18" t="s">
        <v>127</v>
      </c>
      <c r="G31" s="16" t="s">
        <v>132</v>
      </c>
      <c r="H31" s="39" t="s">
        <v>126</v>
      </c>
      <c r="I31" s="16" t="s">
        <v>132</v>
      </c>
      <c r="J31" s="18" t="s">
        <v>148</v>
      </c>
      <c r="K31" s="16" t="s">
        <v>132</v>
      </c>
      <c r="L31" s="35">
        <v>35</v>
      </c>
      <c r="M31" s="8">
        <v>13</v>
      </c>
      <c r="N31" s="8">
        <v>12</v>
      </c>
      <c r="O31" s="8">
        <v>4</v>
      </c>
      <c r="P31" s="8">
        <v>7</v>
      </c>
      <c r="Q31" s="8">
        <v>8</v>
      </c>
      <c r="R31" s="8">
        <v>2</v>
      </c>
      <c r="S31" s="9">
        <f t="shared" si="0"/>
        <v>81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</row>
    <row r="32" spans="1:85" s="7" customFormat="1" ht="12.6" x14ac:dyDescent="0.25">
      <c r="A32" s="18" t="s">
        <v>106</v>
      </c>
      <c r="B32" s="37" t="s">
        <v>84</v>
      </c>
      <c r="C32" s="37" t="s">
        <v>64</v>
      </c>
      <c r="D32" s="38">
        <v>1825650</v>
      </c>
      <c r="E32" s="38">
        <v>900000</v>
      </c>
      <c r="F32" s="18" t="s">
        <v>128</v>
      </c>
      <c r="G32" s="42" t="s">
        <v>152</v>
      </c>
      <c r="H32" s="39" t="s">
        <v>136</v>
      </c>
      <c r="I32" s="42" t="s">
        <v>132</v>
      </c>
      <c r="J32" s="18" t="s">
        <v>142</v>
      </c>
      <c r="K32" s="16" t="s">
        <v>133</v>
      </c>
      <c r="L32" s="35">
        <v>22</v>
      </c>
      <c r="M32" s="8">
        <v>11</v>
      </c>
      <c r="N32" s="8">
        <v>9</v>
      </c>
      <c r="O32" s="8">
        <v>4</v>
      </c>
      <c r="P32" s="8">
        <v>7</v>
      </c>
      <c r="Q32" s="8">
        <v>6</v>
      </c>
      <c r="R32" s="8">
        <v>3</v>
      </c>
      <c r="S32" s="9">
        <f t="shared" si="0"/>
        <v>62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</row>
    <row r="33" spans="1:86" s="7" customFormat="1" ht="12.75" customHeight="1" x14ac:dyDescent="0.25">
      <c r="A33" s="18" t="s">
        <v>107</v>
      </c>
      <c r="B33" s="37" t="s">
        <v>85</v>
      </c>
      <c r="C33" s="37" t="s">
        <v>65</v>
      </c>
      <c r="D33" s="38">
        <v>1770000</v>
      </c>
      <c r="E33" s="38">
        <v>500000</v>
      </c>
      <c r="F33" s="18" t="s">
        <v>129</v>
      </c>
      <c r="G33" s="16" t="s">
        <v>133</v>
      </c>
      <c r="H33" s="39" t="s">
        <v>130</v>
      </c>
      <c r="I33" s="16" t="s">
        <v>132</v>
      </c>
      <c r="J33" s="18" t="s">
        <v>143</v>
      </c>
      <c r="K33" s="16" t="s">
        <v>149</v>
      </c>
      <c r="L33" s="35">
        <v>20</v>
      </c>
      <c r="M33" s="8">
        <v>10</v>
      </c>
      <c r="N33" s="8">
        <v>8</v>
      </c>
      <c r="O33" s="8">
        <v>4</v>
      </c>
      <c r="P33" s="8">
        <v>7</v>
      </c>
      <c r="Q33" s="8">
        <v>5</v>
      </c>
      <c r="R33" s="8">
        <v>2</v>
      </c>
      <c r="S33" s="9">
        <f t="shared" si="0"/>
        <v>56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</row>
    <row r="34" spans="1:86" s="15" customFormat="1" ht="12.75" customHeight="1" x14ac:dyDescent="0.25">
      <c r="A34" s="18" t="s">
        <v>108</v>
      </c>
      <c r="B34" s="37" t="s">
        <v>86</v>
      </c>
      <c r="C34" s="37" t="s">
        <v>66</v>
      </c>
      <c r="D34" s="38">
        <v>1747000</v>
      </c>
      <c r="E34" s="38">
        <v>900000</v>
      </c>
      <c r="F34" s="18" t="s">
        <v>130</v>
      </c>
      <c r="G34" s="42" t="s">
        <v>152</v>
      </c>
      <c r="H34" s="39" t="s">
        <v>119</v>
      </c>
      <c r="I34" s="16" t="s">
        <v>132</v>
      </c>
      <c r="J34" s="18" t="s">
        <v>144</v>
      </c>
      <c r="K34" s="16" t="s">
        <v>132</v>
      </c>
      <c r="L34" s="36">
        <v>33</v>
      </c>
      <c r="M34" s="20">
        <v>13</v>
      </c>
      <c r="N34" s="20">
        <v>12</v>
      </c>
      <c r="O34" s="20">
        <v>5</v>
      </c>
      <c r="P34" s="20">
        <v>8</v>
      </c>
      <c r="Q34" s="20">
        <v>8</v>
      </c>
      <c r="R34" s="20">
        <v>5</v>
      </c>
      <c r="S34" s="21">
        <f t="shared" si="0"/>
        <v>84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</row>
    <row r="35" spans="1:86" s="34" customFormat="1" ht="12.75" customHeight="1" x14ac:dyDescent="0.25">
      <c r="A35" s="25" t="s">
        <v>109</v>
      </c>
      <c r="B35" s="26" t="s">
        <v>87</v>
      </c>
      <c r="C35" s="26" t="s">
        <v>67</v>
      </c>
      <c r="D35" s="27">
        <v>1385000</v>
      </c>
      <c r="E35" s="27">
        <v>700000</v>
      </c>
      <c r="F35" s="28" t="s">
        <v>131</v>
      </c>
      <c r="G35" s="29" t="s">
        <v>133</v>
      </c>
      <c r="H35" s="30" t="s">
        <v>118</v>
      </c>
      <c r="I35" s="29" t="s">
        <v>133</v>
      </c>
      <c r="J35" s="28" t="s">
        <v>145</v>
      </c>
      <c r="K35" s="29" t="s">
        <v>133</v>
      </c>
      <c r="L35" s="31">
        <v>15</v>
      </c>
      <c r="M35" s="31">
        <v>8</v>
      </c>
      <c r="N35" s="31">
        <v>5</v>
      </c>
      <c r="O35" s="31">
        <v>4</v>
      </c>
      <c r="P35" s="31">
        <v>5</v>
      </c>
      <c r="Q35" s="31">
        <v>2</v>
      </c>
      <c r="R35" s="31">
        <v>2</v>
      </c>
      <c r="S35" s="32">
        <f>SUM(L35:R35)</f>
        <v>41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</row>
    <row r="36" spans="1:86" ht="12.6" x14ac:dyDescent="0.3">
      <c r="D36" s="43">
        <f>SUM(D14:D35)</f>
        <v>36223823</v>
      </c>
      <c r="E36" s="43">
        <f>SUM(E14:E35)</f>
        <v>16968000</v>
      </c>
      <c r="F36" s="11"/>
    </row>
    <row r="37" spans="1:86" ht="12" x14ac:dyDescent="0.3">
      <c r="E37" s="11"/>
      <c r="F37" s="11"/>
      <c r="G37" s="11"/>
      <c r="H37" s="11"/>
    </row>
    <row r="38" spans="1:86" ht="12" x14ac:dyDescent="0.3"/>
    <row r="39" spans="1:86" ht="12" x14ac:dyDescent="0.3"/>
    <row r="40" spans="1:86" ht="12" x14ac:dyDescent="0.3"/>
    <row r="41" spans="1:86" ht="12" x14ac:dyDescent="0.3"/>
    <row r="42" spans="1:86" ht="12" x14ac:dyDescent="0.3"/>
    <row r="43" spans="1:86" ht="12" x14ac:dyDescent="0.3"/>
    <row r="44" spans="1:86" ht="12" x14ac:dyDescent="0.3"/>
    <row r="45" spans="1:86" ht="12" x14ac:dyDescent="0.3"/>
    <row r="46" spans="1:86" ht="12" x14ac:dyDescent="0.3"/>
    <row r="47" spans="1:86" ht="12" x14ac:dyDescent="0.3"/>
    <row r="48" spans="1:86" ht="12" x14ac:dyDescent="0.3"/>
    <row r="49" ht="12" x14ac:dyDescent="0.3"/>
    <row r="50" ht="12" x14ac:dyDescent="0.3"/>
    <row r="51" ht="12" x14ac:dyDescent="0.3"/>
    <row r="52" ht="12" x14ac:dyDescent="0.3"/>
  </sheetData>
  <mergeCells count="22">
    <mergeCell ref="P11:P12"/>
    <mergeCell ref="Q11:Q12"/>
    <mergeCell ref="R11:R12"/>
    <mergeCell ref="S11:S12"/>
    <mergeCell ref="H11:I12"/>
    <mergeCell ref="J11:K12"/>
    <mergeCell ref="L11:L12"/>
    <mergeCell ref="M11:M12"/>
    <mergeCell ref="N11:N12"/>
    <mergeCell ref="O11:O12"/>
    <mergeCell ref="A11:A13"/>
    <mergeCell ref="B11:B13"/>
    <mergeCell ref="C11:C13"/>
    <mergeCell ref="D11:D13"/>
    <mergeCell ref="E11:E13"/>
    <mergeCell ref="F11:G12"/>
    <mergeCell ref="D3:K3"/>
    <mergeCell ref="A4:C4"/>
    <mergeCell ref="D4:K4"/>
    <mergeCell ref="D5:K5"/>
    <mergeCell ref="D6:K6"/>
    <mergeCell ref="D9:K9"/>
  </mergeCells>
  <dataValidations count="4">
    <dataValidation type="decimal" operator="lessThanOrEqual" allowBlank="1" showInputMessage="1" showErrorMessage="1" error="max. 40" sqref="L14:L35" xr:uid="{A5BDE727-36E4-4511-BBF6-0E51F16ADD39}">
      <formula1>40</formula1>
    </dataValidation>
    <dataValidation type="decimal" operator="lessThanOrEqual" allowBlank="1" showInputMessage="1" showErrorMessage="1" error="max. 15" sqref="M14:N35" xr:uid="{271D5717-2390-467A-9433-23BD23EC1365}">
      <formula1>15</formula1>
    </dataValidation>
    <dataValidation type="decimal" operator="lessThanOrEqual" allowBlank="1" showInputMessage="1" showErrorMessage="1" error="max. 10" sqref="P14:Q35" xr:uid="{D7AEDDD1-64F8-44BD-8932-CEAD5C037D76}">
      <formula1>10</formula1>
    </dataValidation>
    <dataValidation type="decimal" operator="lessThanOrEqual" allowBlank="1" showInputMessage="1" showErrorMessage="1" error="max. 5" sqref="O14:O35 R14:R35" xr:uid="{EB2EA090-504D-4E86-8FB8-7F680D426DC2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B12EC-FB9A-42C1-9B62-FC3C08186F6A}">
  <dimension ref="A1:CH52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5" ht="38.25" customHeight="1" x14ac:dyDescent="0.3">
      <c r="A1" s="1" t="s">
        <v>36</v>
      </c>
    </row>
    <row r="2" spans="1:85" ht="12.6" x14ac:dyDescent="0.3">
      <c r="A2" s="4" t="s">
        <v>44</v>
      </c>
      <c r="D2" s="4" t="s">
        <v>25</v>
      </c>
    </row>
    <row r="3" spans="1:85" ht="12.6" x14ac:dyDescent="0.3">
      <c r="A3" s="4" t="s">
        <v>42</v>
      </c>
      <c r="D3" s="47" t="s">
        <v>37</v>
      </c>
      <c r="E3" s="47"/>
      <c r="F3" s="47"/>
      <c r="G3" s="47"/>
      <c r="H3" s="47"/>
      <c r="I3" s="47"/>
      <c r="J3" s="47"/>
      <c r="K3" s="47"/>
    </row>
    <row r="4" spans="1:85" ht="39" customHeight="1" x14ac:dyDescent="0.3">
      <c r="A4" s="52" t="s">
        <v>45</v>
      </c>
      <c r="B4" s="52"/>
      <c r="C4" s="52"/>
      <c r="D4" s="47" t="s">
        <v>38</v>
      </c>
      <c r="E4" s="47"/>
      <c r="F4" s="47"/>
      <c r="G4" s="47"/>
      <c r="H4" s="47"/>
      <c r="I4" s="47"/>
      <c r="J4" s="47"/>
      <c r="K4" s="47"/>
    </row>
    <row r="5" spans="1:85" ht="25.2" customHeight="1" x14ac:dyDescent="0.3">
      <c r="A5" s="12" t="s">
        <v>43</v>
      </c>
      <c r="D5" s="47" t="s">
        <v>39</v>
      </c>
      <c r="E5" s="47"/>
      <c r="F5" s="47"/>
      <c r="G5" s="47"/>
      <c r="H5" s="47"/>
      <c r="I5" s="47"/>
      <c r="J5" s="47"/>
      <c r="K5" s="47"/>
    </row>
    <row r="6" spans="1:85" ht="12.6" x14ac:dyDescent="0.3">
      <c r="A6" s="4"/>
      <c r="D6" s="47" t="s">
        <v>41</v>
      </c>
      <c r="E6" s="47"/>
      <c r="F6" s="47"/>
      <c r="G6" s="47"/>
      <c r="H6" s="47"/>
      <c r="I6" s="47"/>
      <c r="J6" s="47"/>
      <c r="K6" s="47"/>
    </row>
    <row r="7" spans="1:85" ht="12" x14ac:dyDescent="0.3">
      <c r="G7" s="2"/>
      <c r="H7" s="2"/>
    </row>
    <row r="8" spans="1:85" ht="12.6" x14ac:dyDescent="0.3">
      <c r="A8" s="4" t="s">
        <v>24</v>
      </c>
      <c r="D8" s="4" t="s">
        <v>26</v>
      </c>
    </row>
    <row r="9" spans="1:85" ht="38.4" customHeight="1" x14ac:dyDescent="0.3">
      <c r="D9" s="47" t="s">
        <v>40</v>
      </c>
      <c r="E9" s="47"/>
      <c r="F9" s="47"/>
      <c r="G9" s="47"/>
      <c r="H9" s="47"/>
      <c r="I9" s="47"/>
      <c r="J9" s="47"/>
      <c r="K9" s="47"/>
    </row>
    <row r="10" spans="1:85" ht="12.6" x14ac:dyDescent="0.3">
      <c r="A10" s="4"/>
    </row>
    <row r="11" spans="1:85" ht="26.4" customHeight="1" x14ac:dyDescent="0.3">
      <c r="A11" s="48" t="s">
        <v>0</v>
      </c>
      <c r="B11" s="48" t="s">
        <v>1</v>
      </c>
      <c r="C11" s="48" t="s">
        <v>19</v>
      </c>
      <c r="D11" s="48" t="s">
        <v>13</v>
      </c>
      <c r="E11" s="50" t="s">
        <v>2</v>
      </c>
      <c r="F11" s="48" t="s">
        <v>33</v>
      </c>
      <c r="G11" s="48"/>
      <c r="H11" s="48" t="s">
        <v>34</v>
      </c>
      <c r="I11" s="48"/>
      <c r="J11" s="48" t="s">
        <v>35</v>
      </c>
      <c r="K11" s="48"/>
      <c r="L11" s="48" t="s">
        <v>15</v>
      </c>
      <c r="M11" s="48" t="s">
        <v>14</v>
      </c>
      <c r="N11" s="48" t="s">
        <v>16</v>
      </c>
      <c r="O11" s="48" t="s">
        <v>30</v>
      </c>
      <c r="P11" s="48" t="s">
        <v>31</v>
      </c>
      <c r="Q11" s="48" t="s">
        <v>32</v>
      </c>
      <c r="R11" s="48" t="s">
        <v>3</v>
      </c>
      <c r="S11" s="48" t="s">
        <v>4</v>
      </c>
    </row>
    <row r="12" spans="1:85" ht="59.4" customHeight="1" x14ac:dyDescent="0.3">
      <c r="A12" s="49"/>
      <c r="B12" s="49"/>
      <c r="C12" s="49"/>
      <c r="D12" s="49"/>
      <c r="E12" s="51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</row>
    <row r="13" spans="1:85" ht="28.95" customHeight="1" x14ac:dyDescent="0.3">
      <c r="A13" s="49"/>
      <c r="B13" s="49"/>
      <c r="C13" s="49"/>
      <c r="D13" s="49"/>
      <c r="E13" s="51"/>
      <c r="F13" s="46" t="s">
        <v>27</v>
      </c>
      <c r="G13" s="44" t="s">
        <v>28</v>
      </c>
      <c r="H13" s="44" t="s">
        <v>27</v>
      </c>
      <c r="I13" s="44" t="s">
        <v>28</v>
      </c>
      <c r="J13" s="44" t="s">
        <v>27</v>
      </c>
      <c r="K13" s="44" t="s">
        <v>28</v>
      </c>
      <c r="L13" s="45" t="s">
        <v>29</v>
      </c>
      <c r="M13" s="45" t="s">
        <v>21</v>
      </c>
      <c r="N13" s="45" t="s">
        <v>21</v>
      </c>
      <c r="O13" s="45" t="s">
        <v>22</v>
      </c>
      <c r="P13" s="45" t="s">
        <v>23</v>
      </c>
      <c r="Q13" s="45" t="s">
        <v>23</v>
      </c>
      <c r="R13" s="45" t="s">
        <v>22</v>
      </c>
      <c r="S13" s="45"/>
    </row>
    <row r="14" spans="1:85" s="7" customFormat="1" ht="12.75" customHeight="1" x14ac:dyDescent="0.25">
      <c r="A14" s="18" t="s">
        <v>88</v>
      </c>
      <c r="B14" s="37" t="s">
        <v>68</v>
      </c>
      <c r="C14" s="37" t="s">
        <v>46</v>
      </c>
      <c r="D14" s="38">
        <v>1302007</v>
      </c>
      <c r="E14" s="38">
        <v>600000</v>
      </c>
      <c r="F14" s="18" t="s">
        <v>110</v>
      </c>
      <c r="G14" s="16" t="s">
        <v>132</v>
      </c>
      <c r="H14" s="39" t="s">
        <v>117</v>
      </c>
      <c r="I14" s="16" t="s">
        <v>132</v>
      </c>
      <c r="J14" s="18" t="s">
        <v>137</v>
      </c>
      <c r="K14" s="16" t="s">
        <v>132</v>
      </c>
      <c r="L14" s="35">
        <v>20</v>
      </c>
      <c r="M14" s="8">
        <v>8</v>
      </c>
      <c r="N14" s="8">
        <v>8</v>
      </c>
      <c r="O14" s="8">
        <v>4</v>
      </c>
      <c r="P14" s="8">
        <v>6</v>
      </c>
      <c r="Q14" s="8">
        <v>5</v>
      </c>
      <c r="R14" s="8">
        <v>5</v>
      </c>
      <c r="S14" s="9">
        <f>SUM(L14:R14)</f>
        <v>56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</row>
    <row r="15" spans="1:85" s="7" customFormat="1" ht="12.75" customHeight="1" x14ac:dyDescent="0.25">
      <c r="A15" s="18" t="s">
        <v>89</v>
      </c>
      <c r="B15" s="37" t="s">
        <v>69</v>
      </c>
      <c r="C15" s="37" t="s">
        <v>47</v>
      </c>
      <c r="D15" s="38">
        <v>1300000</v>
      </c>
      <c r="E15" s="38">
        <v>820000</v>
      </c>
      <c r="F15" s="18" t="s">
        <v>111</v>
      </c>
      <c r="G15" s="16" t="s">
        <v>133</v>
      </c>
      <c r="H15" s="39" t="s">
        <v>114</v>
      </c>
      <c r="I15" s="16" t="s">
        <v>133</v>
      </c>
      <c r="J15" s="18" t="s">
        <v>138</v>
      </c>
      <c r="K15" s="16" t="s">
        <v>133</v>
      </c>
      <c r="L15" s="35">
        <v>17</v>
      </c>
      <c r="M15" s="8">
        <v>9</v>
      </c>
      <c r="N15" s="8">
        <v>7</v>
      </c>
      <c r="O15" s="8">
        <v>3</v>
      </c>
      <c r="P15" s="8">
        <v>4</v>
      </c>
      <c r="Q15" s="8">
        <v>2</v>
      </c>
      <c r="R15" s="8">
        <v>2</v>
      </c>
      <c r="S15" s="9">
        <f t="shared" ref="S15:S34" si="0">SUM(L15:R15)</f>
        <v>44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</row>
    <row r="16" spans="1:85" s="7" customFormat="1" ht="12.75" customHeight="1" x14ac:dyDescent="0.25">
      <c r="A16" s="18" t="s">
        <v>90</v>
      </c>
      <c r="B16" s="37" t="s">
        <v>68</v>
      </c>
      <c r="C16" s="37" t="s">
        <v>48</v>
      </c>
      <c r="D16" s="38">
        <v>1403911</v>
      </c>
      <c r="E16" s="38">
        <v>800000</v>
      </c>
      <c r="F16" s="18" t="s">
        <v>112</v>
      </c>
      <c r="G16" s="16" t="s">
        <v>132</v>
      </c>
      <c r="H16" s="39" t="s">
        <v>111</v>
      </c>
      <c r="I16" s="16" t="s">
        <v>132</v>
      </c>
      <c r="J16" s="18" t="s">
        <v>139</v>
      </c>
      <c r="K16" s="16" t="s">
        <v>132</v>
      </c>
      <c r="L16" s="35">
        <v>23</v>
      </c>
      <c r="M16" s="8">
        <v>10</v>
      </c>
      <c r="N16" s="8">
        <v>10</v>
      </c>
      <c r="O16" s="8">
        <v>4</v>
      </c>
      <c r="P16" s="8">
        <v>7</v>
      </c>
      <c r="Q16" s="8">
        <v>6</v>
      </c>
      <c r="R16" s="8">
        <v>5</v>
      </c>
      <c r="S16" s="9">
        <f t="shared" si="0"/>
        <v>65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</row>
    <row r="17" spans="1:85" s="7" customFormat="1" ht="12.75" customHeight="1" x14ac:dyDescent="0.25">
      <c r="A17" s="18" t="s">
        <v>91</v>
      </c>
      <c r="B17" s="37" t="s">
        <v>70</v>
      </c>
      <c r="C17" s="37" t="s">
        <v>49</v>
      </c>
      <c r="D17" s="38">
        <v>830000</v>
      </c>
      <c r="E17" s="38">
        <v>498000</v>
      </c>
      <c r="F17" s="18" t="s">
        <v>113</v>
      </c>
      <c r="G17" s="16" t="s">
        <v>132</v>
      </c>
      <c r="H17" s="39" t="s">
        <v>123</v>
      </c>
      <c r="I17" s="16" t="s">
        <v>132</v>
      </c>
      <c r="J17" s="19" t="s">
        <v>140</v>
      </c>
      <c r="K17" s="16" t="s">
        <v>132</v>
      </c>
      <c r="L17" s="35">
        <v>36</v>
      </c>
      <c r="M17" s="8">
        <v>14</v>
      </c>
      <c r="N17" s="8">
        <v>13</v>
      </c>
      <c r="O17" s="8">
        <v>5</v>
      </c>
      <c r="P17" s="8">
        <v>8</v>
      </c>
      <c r="Q17" s="8">
        <v>9</v>
      </c>
      <c r="R17" s="8">
        <v>2</v>
      </c>
      <c r="S17" s="9">
        <f>SUM(L17:R17)</f>
        <v>87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</row>
    <row r="18" spans="1:85" s="7" customFormat="1" ht="12.75" customHeight="1" x14ac:dyDescent="0.25">
      <c r="A18" s="18" t="s">
        <v>92</v>
      </c>
      <c r="B18" s="37" t="s">
        <v>71</v>
      </c>
      <c r="C18" s="37" t="s">
        <v>50</v>
      </c>
      <c r="D18" s="38">
        <v>790000</v>
      </c>
      <c r="E18" s="38">
        <v>360000</v>
      </c>
      <c r="F18" s="18" t="s">
        <v>114</v>
      </c>
      <c r="G18" s="16" t="s">
        <v>133</v>
      </c>
      <c r="H18" s="39" t="s">
        <v>115</v>
      </c>
      <c r="I18" s="16" t="s">
        <v>133</v>
      </c>
      <c r="J18" s="18" t="s">
        <v>141</v>
      </c>
      <c r="K18" s="16" t="s">
        <v>133</v>
      </c>
      <c r="L18" s="35">
        <v>20</v>
      </c>
      <c r="M18" s="8">
        <v>8</v>
      </c>
      <c r="N18" s="8">
        <v>8</v>
      </c>
      <c r="O18" s="8">
        <v>4</v>
      </c>
      <c r="P18" s="8">
        <v>5</v>
      </c>
      <c r="Q18" s="8">
        <v>5</v>
      </c>
      <c r="R18" s="8">
        <v>2</v>
      </c>
      <c r="S18" s="9">
        <f t="shared" si="0"/>
        <v>52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</row>
    <row r="19" spans="1:85" s="7" customFormat="1" ht="12.6" x14ac:dyDescent="0.25">
      <c r="A19" s="18" t="s">
        <v>93</v>
      </c>
      <c r="B19" s="37" t="s">
        <v>72</v>
      </c>
      <c r="C19" s="37" t="s">
        <v>51</v>
      </c>
      <c r="D19" s="38">
        <v>2370038</v>
      </c>
      <c r="E19" s="38">
        <v>850000</v>
      </c>
      <c r="F19" s="18" t="s">
        <v>115</v>
      </c>
      <c r="G19" s="16" t="s">
        <v>132</v>
      </c>
      <c r="H19" s="39" t="s">
        <v>131</v>
      </c>
      <c r="I19" s="16" t="s">
        <v>132</v>
      </c>
      <c r="J19" s="18" t="s">
        <v>142</v>
      </c>
      <c r="K19" s="16" t="s">
        <v>132</v>
      </c>
      <c r="L19" s="35">
        <v>25</v>
      </c>
      <c r="M19" s="8">
        <v>9</v>
      </c>
      <c r="N19" s="8">
        <v>9</v>
      </c>
      <c r="O19" s="8">
        <v>5</v>
      </c>
      <c r="P19" s="8">
        <v>8</v>
      </c>
      <c r="Q19" s="8">
        <v>8</v>
      </c>
      <c r="R19" s="8">
        <v>5</v>
      </c>
      <c r="S19" s="9">
        <f t="shared" si="0"/>
        <v>69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</row>
    <row r="20" spans="1:85" s="7" customFormat="1" ht="12.75" customHeight="1" x14ac:dyDescent="0.25">
      <c r="A20" s="18" t="s">
        <v>94</v>
      </c>
      <c r="B20" s="37" t="s">
        <v>73</v>
      </c>
      <c r="C20" s="40" t="s">
        <v>52</v>
      </c>
      <c r="D20" s="38">
        <v>1449000</v>
      </c>
      <c r="E20" s="38">
        <v>650000</v>
      </c>
      <c r="F20" s="18" t="s">
        <v>116</v>
      </c>
      <c r="G20" s="16" t="s">
        <v>133</v>
      </c>
      <c r="H20" s="39" t="s">
        <v>127</v>
      </c>
      <c r="I20" s="16" t="s">
        <v>133</v>
      </c>
      <c r="J20" s="18" t="s">
        <v>143</v>
      </c>
      <c r="K20" s="16" t="s">
        <v>133</v>
      </c>
      <c r="L20" s="35">
        <v>12</v>
      </c>
      <c r="M20" s="8">
        <v>7</v>
      </c>
      <c r="N20" s="8">
        <v>4</v>
      </c>
      <c r="O20" s="8">
        <v>4</v>
      </c>
      <c r="P20" s="8">
        <v>6</v>
      </c>
      <c r="Q20" s="8">
        <v>3</v>
      </c>
      <c r="R20" s="8">
        <v>2</v>
      </c>
      <c r="S20" s="9">
        <f t="shared" si="0"/>
        <v>38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</row>
    <row r="21" spans="1:85" s="7" customFormat="1" ht="12.75" customHeight="1" x14ac:dyDescent="0.25">
      <c r="A21" s="18" t="s">
        <v>95</v>
      </c>
      <c r="B21" s="37" t="s">
        <v>74</v>
      </c>
      <c r="C21" s="40" t="s">
        <v>53</v>
      </c>
      <c r="D21" s="38">
        <v>1790000</v>
      </c>
      <c r="E21" s="38">
        <v>750000</v>
      </c>
      <c r="F21" s="18" t="s">
        <v>117</v>
      </c>
      <c r="G21" s="16" t="s">
        <v>132</v>
      </c>
      <c r="H21" s="39" t="s">
        <v>134</v>
      </c>
      <c r="I21" s="16" t="s">
        <v>132</v>
      </c>
      <c r="J21" s="18" t="s">
        <v>144</v>
      </c>
      <c r="K21" s="16" t="s">
        <v>132</v>
      </c>
      <c r="L21" s="35">
        <v>35</v>
      </c>
      <c r="M21" s="8">
        <v>10</v>
      </c>
      <c r="N21" s="8">
        <v>13</v>
      </c>
      <c r="O21" s="8">
        <v>5</v>
      </c>
      <c r="P21" s="8">
        <v>9</v>
      </c>
      <c r="Q21" s="8">
        <v>9</v>
      </c>
      <c r="R21" s="8">
        <v>4</v>
      </c>
      <c r="S21" s="9">
        <f t="shared" si="0"/>
        <v>85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</row>
    <row r="22" spans="1:85" s="7" customFormat="1" ht="13.5" customHeight="1" x14ac:dyDescent="0.25">
      <c r="A22" s="18" t="s">
        <v>96</v>
      </c>
      <c r="B22" s="37" t="s">
        <v>75</v>
      </c>
      <c r="C22" s="37" t="s">
        <v>54</v>
      </c>
      <c r="D22" s="38">
        <v>3535000</v>
      </c>
      <c r="E22" s="38">
        <v>1400000</v>
      </c>
      <c r="F22" s="18" t="s">
        <v>118</v>
      </c>
      <c r="G22" s="16" t="s">
        <v>132</v>
      </c>
      <c r="H22" s="39" t="s">
        <v>135</v>
      </c>
      <c r="I22" s="16" t="s">
        <v>132</v>
      </c>
      <c r="J22" s="18" t="s">
        <v>145</v>
      </c>
      <c r="K22" s="16" t="s">
        <v>132</v>
      </c>
      <c r="L22" s="35">
        <v>34</v>
      </c>
      <c r="M22" s="8">
        <v>12</v>
      </c>
      <c r="N22" s="8">
        <v>13</v>
      </c>
      <c r="O22" s="8">
        <v>5</v>
      </c>
      <c r="P22" s="8">
        <v>8</v>
      </c>
      <c r="Q22" s="8">
        <v>9</v>
      </c>
      <c r="R22" s="8">
        <v>4</v>
      </c>
      <c r="S22" s="9">
        <f t="shared" si="0"/>
        <v>85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</row>
    <row r="23" spans="1:85" s="7" customFormat="1" ht="12.75" customHeight="1" x14ac:dyDescent="0.25">
      <c r="A23" s="18" t="s">
        <v>97</v>
      </c>
      <c r="B23" s="37" t="s">
        <v>76</v>
      </c>
      <c r="C23" s="37" t="s">
        <v>55</v>
      </c>
      <c r="D23" s="38">
        <v>1205000</v>
      </c>
      <c r="E23" s="38">
        <v>900000</v>
      </c>
      <c r="F23" s="18" t="s">
        <v>119</v>
      </c>
      <c r="G23" s="16" t="s">
        <v>133</v>
      </c>
      <c r="H23" s="39" t="s">
        <v>120</v>
      </c>
      <c r="I23" s="16" t="s">
        <v>132</v>
      </c>
      <c r="J23" s="18" t="s">
        <v>140</v>
      </c>
      <c r="K23" s="16" t="s">
        <v>132</v>
      </c>
      <c r="L23" s="35">
        <v>27</v>
      </c>
      <c r="M23" s="8">
        <v>13</v>
      </c>
      <c r="N23" s="8">
        <v>13</v>
      </c>
      <c r="O23" s="8">
        <v>5</v>
      </c>
      <c r="P23" s="8">
        <v>7</v>
      </c>
      <c r="Q23" s="8">
        <v>7</v>
      </c>
      <c r="R23" s="8">
        <v>2</v>
      </c>
      <c r="S23" s="9">
        <f t="shared" si="0"/>
        <v>74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</row>
    <row r="24" spans="1:85" s="7" customFormat="1" ht="12.75" customHeight="1" x14ac:dyDescent="0.25">
      <c r="A24" s="18" t="s">
        <v>98</v>
      </c>
      <c r="B24" s="37" t="s">
        <v>77</v>
      </c>
      <c r="C24" s="37" t="s">
        <v>56</v>
      </c>
      <c r="D24" s="41">
        <v>2502000</v>
      </c>
      <c r="E24" s="38">
        <v>1250000</v>
      </c>
      <c r="F24" s="18" t="s">
        <v>120</v>
      </c>
      <c r="G24" s="16" t="s">
        <v>133</v>
      </c>
      <c r="H24" s="39" t="s">
        <v>128</v>
      </c>
      <c r="I24" s="16" t="s">
        <v>152</v>
      </c>
      <c r="J24" s="18" t="s">
        <v>146</v>
      </c>
      <c r="K24" s="16" t="s">
        <v>133</v>
      </c>
      <c r="L24" s="35">
        <v>23</v>
      </c>
      <c r="M24" s="8">
        <v>11</v>
      </c>
      <c r="N24" s="8">
        <v>11</v>
      </c>
      <c r="O24" s="8">
        <v>5</v>
      </c>
      <c r="P24" s="8">
        <v>7</v>
      </c>
      <c r="Q24" s="8">
        <v>7</v>
      </c>
      <c r="R24" s="8">
        <v>4</v>
      </c>
      <c r="S24" s="9">
        <f t="shared" si="0"/>
        <v>68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</row>
    <row r="25" spans="1:85" s="7" customFormat="1" ht="12.75" customHeight="1" x14ac:dyDescent="0.25">
      <c r="A25" s="18" t="s">
        <v>99</v>
      </c>
      <c r="B25" s="37" t="s">
        <v>78</v>
      </c>
      <c r="C25" s="37" t="s">
        <v>57</v>
      </c>
      <c r="D25" s="38">
        <v>1830310</v>
      </c>
      <c r="E25" s="38">
        <v>750000</v>
      </c>
      <c r="F25" s="18" t="s">
        <v>121</v>
      </c>
      <c r="G25" s="16" t="s">
        <v>133</v>
      </c>
      <c r="H25" s="39" t="s">
        <v>116</v>
      </c>
      <c r="I25" s="16" t="s">
        <v>132</v>
      </c>
      <c r="J25" s="18" t="s">
        <v>141</v>
      </c>
      <c r="K25" s="16" t="s">
        <v>133</v>
      </c>
      <c r="L25" s="35">
        <v>38</v>
      </c>
      <c r="M25" s="8">
        <v>13</v>
      </c>
      <c r="N25" s="8">
        <v>13</v>
      </c>
      <c r="O25" s="8">
        <v>5</v>
      </c>
      <c r="P25" s="8">
        <v>9</v>
      </c>
      <c r="Q25" s="8">
        <v>9</v>
      </c>
      <c r="R25" s="8">
        <v>4</v>
      </c>
      <c r="S25" s="9">
        <f t="shared" si="0"/>
        <v>91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</row>
    <row r="26" spans="1:85" s="7" customFormat="1" ht="12.75" customHeight="1" x14ac:dyDescent="0.25">
      <c r="A26" s="18" t="s">
        <v>100</v>
      </c>
      <c r="B26" s="37" t="s">
        <v>79</v>
      </c>
      <c r="C26" s="37" t="s">
        <v>58</v>
      </c>
      <c r="D26" s="41">
        <v>1120000</v>
      </c>
      <c r="E26" s="38">
        <v>660000</v>
      </c>
      <c r="F26" s="18" t="s">
        <v>122</v>
      </c>
      <c r="G26" s="16" t="s">
        <v>132</v>
      </c>
      <c r="H26" s="39" t="s">
        <v>113</v>
      </c>
      <c r="I26" s="16" t="s">
        <v>132</v>
      </c>
      <c r="J26" s="18" t="s">
        <v>147</v>
      </c>
      <c r="K26" s="16" t="s">
        <v>132</v>
      </c>
      <c r="L26" s="35">
        <v>39</v>
      </c>
      <c r="M26" s="8">
        <v>13</v>
      </c>
      <c r="N26" s="8">
        <v>13</v>
      </c>
      <c r="O26" s="8">
        <v>5</v>
      </c>
      <c r="P26" s="8">
        <v>9</v>
      </c>
      <c r="Q26" s="8">
        <v>9</v>
      </c>
      <c r="R26" s="8">
        <v>5</v>
      </c>
      <c r="S26" s="9">
        <f t="shared" si="0"/>
        <v>93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</row>
    <row r="27" spans="1:85" s="7" customFormat="1" ht="12.6" x14ac:dyDescent="0.25">
      <c r="A27" s="18" t="s">
        <v>101</v>
      </c>
      <c r="B27" s="37" t="s">
        <v>79</v>
      </c>
      <c r="C27" s="37" t="s">
        <v>59</v>
      </c>
      <c r="D27" s="41">
        <v>1150000</v>
      </c>
      <c r="E27" s="38">
        <v>500000</v>
      </c>
      <c r="F27" s="18" t="s">
        <v>123</v>
      </c>
      <c r="G27" s="16" t="s">
        <v>133</v>
      </c>
      <c r="H27" s="39" t="s">
        <v>110</v>
      </c>
      <c r="I27" s="16" t="s">
        <v>132</v>
      </c>
      <c r="J27" s="18" t="s">
        <v>137</v>
      </c>
      <c r="K27" s="16" t="s">
        <v>133</v>
      </c>
      <c r="L27" s="35">
        <v>25</v>
      </c>
      <c r="M27" s="8">
        <v>11</v>
      </c>
      <c r="N27" s="8">
        <v>10</v>
      </c>
      <c r="O27" s="8">
        <v>4</v>
      </c>
      <c r="P27" s="8">
        <v>8</v>
      </c>
      <c r="Q27" s="8">
        <v>6</v>
      </c>
      <c r="R27" s="8">
        <v>5</v>
      </c>
      <c r="S27" s="9">
        <f t="shared" si="0"/>
        <v>69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</row>
    <row r="28" spans="1:85" s="7" customFormat="1" ht="12.75" customHeight="1" x14ac:dyDescent="0.25">
      <c r="A28" s="18" t="s">
        <v>102</v>
      </c>
      <c r="B28" s="37" t="s">
        <v>80</v>
      </c>
      <c r="C28" s="37" t="s">
        <v>60</v>
      </c>
      <c r="D28" s="38">
        <v>1280632</v>
      </c>
      <c r="E28" s="38">
        <v>1000000</v>
      </c>
      <c r="F28" s="18" t="s">
        <v>124</v>
      </c>
      <c r="G28" s="16" t="s">
        <v>132</v>
      </c>
      <c r="H28" s="39" t="s">
        <v>121</v>
      </c>
      <c r="I28" s="16" t="s">
        <v>132</v>
      </c>
      <c r="J28" s="18" t="s">
        <v>138</v>
      </c>
      <c r="K28" s="16" t="s">
        <v>132</v>
      </c>
      <c r="L28" s="35">
        <v>25</v>
      </c>
      <c r="M28" s="8">
        <v>11</v>
      </c>
      <c r="N28" s="8">
        <v>10</v>
      </c>
      <c r="O28" s="8">
        <v>4</v>
      </c>
      <c r="P28" s="8">
        <v>7</v>
      </c>
      <c r="Q28" s="8">
        <v>7</v>
      </c>
      <c r="R28" s="8">
        <v>5</v>
      </c>
      <c r="S28" s="9">
        <f t="shared" si="0"/>
        <v>69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</row>
    <row r="29" spans="1:85" s="7" customFormat="1" ht="12.75" customHeight="1" x14ac:dyDescent="0.25">
      <c r="A29" s="18" t="s">
        <v>103</v>
      </c>
      <c r="B29" s="37" t="s">
        <v>81</v>
      </c>
      <c r="C29" s="37" t="s">
        <v>61</v>
      </c>
      <c r="D29" s="38">
        <v>1650000</v>
      </c>
      <c r="E29" s="38">
        <v>800000</v>
      </c>
      <c r="F29" s="18" t="s">
        <v>125</v>
      </c>
      <c r="G29" s="16" t="s">
        <v>132</v>
      </c>
      <c r="H29" s="39" t="s">
        <v>112</v>
      </c>
      <c r="I29" s="16" t="s">
        <v>132</v>
      </c>
      <c r="J29" s="18" t="s">
        <v>139</v>
      </c>
      <c r="K29" s="16" t="s">
        <v>133</v>
      </c>
      <c r="L29" s="35">
        <v>30</v>
      </c>
      <c r="M29" s="8">
        <v>11</v>
      </c>
      <c r="N29" s="8">
        <v>11</v>
      </c>
      <c r="O29" s="8">
        <v>5</v>
      </c>
      <c r="P29" s="8">
        <v>8</v>
      </c>
      <c r="Q29" s="8">
        <v>7</v>
      </c>
      <c r="R29" s="8">
        <v>5</v>
      </c>
      <c r="S29" s="9">
        <f t="shared" si="0"/>
        <v>77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</row>
    <row r="30" spans="1:85" s="7" customFormat="1" ht="12.75" customHeight="1" x14ac:dyDescent="0.25">
      <c r="A30" s="18" t="s">
        <v>104</v>
      </c>
      <c r="B30" s="37" t="s">
        <v>82</v>
      </c>
      <c r="C30" s="37" t="s">
        <v>62</v>
      </c>
      <c r="D30" s="41">
        <v>1154500</v>
      </c>
      <c r="E30" s="41">
        <v>500000</v>
      </c>
      <c r="F30" s="18" t="s">
        <v>126</v>
      </c>
      <c r="G30" s="16" t="s">
        <v>133</v>
      </c>
      <c r="H30" s="39" t="s">
        <v>129</v>
      </c>
      <c r="I30" s="16" t="s">
        <v>132</v>
      </c>
      <c r="J30" s="19" t="s">
        <v>146</v>
      </c>
      <c r="K30" s="16" t="s">
        <v>133</v>
      </c>
      <c r="L30" s="35">
        <v>25</v>
      </c>
      <c r="M30" s="8">
        <v>11</v>
      </c>
      <c r="N30" s="8">
        <v>10</v>
      </c>
      <c r="O30" s="8">
        <v>4</v>
      </c>
      <c r="P30" s="8">
        <v>7</v>
      </c>
      <c r="Q30" s="8">
        <v>7</v>
      </c>
      <c r="R30" s="8">
        <v>3</v>
      </c>
      <c r="S30" s="9">
        <f t="shared" si="0"/>
        <v>67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</row>
    <row r="31" spans="1:85" s="7" customFormat="1" ht="12.75" customHeight="1" x14ac:dyDescent="0.25">
      <c r="A31" s="18" t="s">
        <v>105</v>
      </c>
      <c r="B31" s="37" t="s">
        <v>83</v>
      </c>
      <c r="C31" s="37" t="s">
        <v>63</v>
      </c>
      <c r="D31" s="38">
        <v>2833775</v>
      </c>
      <c r="E31" s="38">
        <v>880000</v>
      </c>
      <c r="F31" s="18" t="s">
        <v>127</v>
      </c>
      <c r="G31" s="16" t="s">
        <v>132</v>
      </c>
      <c r="H31" s="39" t="s">
        <v>126</v>
      </c>
      <c r="I31" s="16" t="s">
        <v>132</v>
      </c>
      <c r="J31" s="18" t="s">
        <v>148</v>
      </c>
      <c r="K31" s="16" t="s">
        <v>132</v>
      </c>
      <c r="L31" s="35">
        <v>38</v>
      </c>
      <c r="M31" s="8">
        <v>12</v>
      </c>
      <c r="N31" s="8">
        <v>13</v>
      </c>
      <c r="O31" s="8">
        <v>1</v>
      </c>
      <c r="P31" s="8">
        <v>9</v>
      </c>
      <c r="Q31" s="8">
        <v>9</v>
      </c>
      <c r="R31" s="8">
        <v>2</v>
      </c>
      <c r="S31" s="9">
        <f t="shared" si="0"/>
        <v>84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</row>
    <row r="32" spans="1:85" s="7" customFormat="1" ht="12.6" x14ac:dyDescent="0.25">
      <c r="A32" s="18" t="s">
        <v>106</v>
      </c>
      <c r="B32" s="37" t="s">
        <v>84</v>
      </c>
      <c r="C32" s="37" t="s">
        <v>64</v>
      </c>
      <c r="D32" s="38">
        <v>1825650</v>
      </c>
      <c r="E32" s="38">
        <v>900000</v>
      </c>
      <c r="F32" s="18" t="s">
        <v>128</v>
      </c>
      <c r="G32" s="42" t="s">
        <v>152</v>
      </c>
      <c r="H32" s="39" t="s">
        <v>136</v>
      </c>
      <c r="I32" s="42" t="s">
        <v>132</v>
      </c>
      <c r="J32" s="18" t="s">
        <v>142</v>
      </c>
      <c r="K32" s="16" t="s">
        <v>133</v>
      </c>
      <c r="L32" s="35">
        <v>20</v>
      </c>
      <c r="M32" s="8">
        <v>10</v>
      </c>
      <c r="N32" s="8">
        <v>10</v>
      </c>
      <c r="O32" s="8">
        <v>4</v>
      </c>
      <c r="P32" s="8">
        <v>6</v>
      </c>
      <c r="Q32" s="8">
        <v>6</v>
      </c>
      <c r="R32" s="8">
        <v>3</v>
      </c>
      <c r="S32" s="9">
        <f t="shared" si="0"/>
        <v>59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</row>
    <row r="33" spans="1:86" s="7" customFormat="1" ht="12.75" customHeight="1" x14ac:dyDescent="0.25">
      <c r="A33" s="18" t="s">
        <v>107</v>
      </c>
      <c r="B33" s="37" t="s">
        <v>85</v>
      </c>
      <c r="C33" s="37" t="s">
        <v>65</v>
      </c>
      <c r="D33" s="38">
        <v>1770000</v>
      </c>
      <c r="E33" s="38">
        <v>500000</v>
      </c>
      <c r="F33" s="18" t="s">
        <v>129</v>
      </c>
      <c r="G33" s="16" t="s">
        <v>133</v>
      </c>
      <c r="H33" s="39" t="s">
        <v>130</v>
      </c>
      <c r="I33" s="16" t="s">
        <v>132</v>
      </c>
      <c r="J33" s="18" t="s">
        <v>143</v>
      </c>
      <c r="K33" s="16" t="s">
        <v>149</v>
      </c>
      <c r="L33" s="35">
        <v>20</v>
      </c>
      <c r="M33" s="8">
        <v>10</v>
      </c>
      <c r="N33" s="8">
        <v>10</v>
      </c>
      <c r="O33" s="8">
        <v>5</v>
      </c>
      <c r="P33" s="8">
        <v>5</v>
      </c>
      <c r="Q33" s="8">
        <v>5</v>
      </c>
      <c r="R33" s="8">
        <v>3</v>
      </c>
      <c r="S33" s="9">
        <f t="shared" si="0"/>
        <v>58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</row>
    <row r="34" spans="1:86" s="15" customFormat="1" ht="12.75" customHeight="1" x14ac:dyDescent="0.25">
      <c r="A34" s="18" t="s">
        <v>108</v>
      </c>
      <c r="B34" s="37" t="s">
        <v>86</v>
      </c>
      <c r="C34" s="37" t="s">
        <v>66</v>
      </c>
      <c r="D34" s="38">
        <v>1747000</v>
      </c>
      <c r="E34" s="38">
        <v>900000</v>
      </c>
      <c r="F34" s="18" t="s">
        <v>130</v>
      </c>
      <c r="G34" s="42" t="s">
        <v>152</v>
      </c>
      <c r="H34" s="39" t="s">
        <v>119</v>
      </c>
      <c r="I34" s="16" t="s">
        <v>132</v>
      </c>
      <c r="J34" s="18" t="s">
        <v>144</v>
      </c>
      <c r="K34" s="16" t="s">
        <v>132</v>
      </c>
      <c r="L34" s="36">
        <v>38</v>
      </c>
      <c r="M34" s="20">
        <v>13</v>
      </c>
      <c r="N34" s="20">
        <v>13</v>
      </c>
      <c r="O34" s="20">
        <v>5</v>
      </c>
      <c r="P34" s="20">
        <v>8</v>
      </c>
      <c r="Q34" s="20">
        <v>9</v>
      </c>
      <c r="R34" s="20">
        <v>5</v>
      </c>
      <c r="S34" s="21">
        <f t="shared" si="0"/>
        <v>91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</row>
    <row r="35" spans="1:86" s="34" customFormat="1" ht="12.75" customHeight="1" x14ac:dyDescent="0.25">
      <c r="A35" s="25" t="s">
        <v>109</v>
      </c>
      <c r="B35" s="26" t="s">
        <v>87</v>
      </c>
      <c r="C35" s="26" t="s">
        <v>67</v>
      </c>
      <c r="D35" s="27">
        <v>1385000</v>
      </c>
      <c r="E35" s="27">
        <v>700000</v>
      </c>
      <c r="F35" s="28" t="s">
        <v>131</v>
      </c>
      <c r="G35" s="29" t="s">
        <v>133</v>
      </c>
      <c r="H35" s="30" t="s">
        <v>118</v>
      </c>
      <c r="I35" s="29" t="s">
        <v>133</v>
      </c>
      <c r="J35" s="28" t="s">
        <v>145</v>
      </c>
      <c r="K35" s="29" t="s">
        <v>133</v>
      </c>
      <c r="L35" s="31">
        <v>20</v>
      </c>
      <c r="M35" s="31">
        <v>8</v>
      </c>
      <c r="N35" s="31">
        <v>10</v>
      </c>
      <c r="O35" s="31">
        <v>3</v>
      </c>
      <c r="P35" s="31">
        <v>5</v>
      </c>
      <c r="Q35" s="31">
        <v>5</v>
      </c>
      <c r="R35" s="31">
        <v>2</v>
      </c>
      <c r="S35" s="32">
        <f>SUM(L35:R35)</f>
        <v>53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</row>
    <row r="36" spans="1:86" ht="12.6" x14ac:dyDescent="0.3">
      <c r="D36" s="43">
        <f>SUM(D14:D35)</f>
        <v>36223823</v>
      </c>
      <c r="E36" s="43">
        <f>SUM(E14:E35)</f>
        <v>16968000</v>
      </c>
      <c r="F36" s="11"/>
    </row>
    <row r="37" spans="1:86" ht="12" x14ac:dyDescent="0.3">
      <c r="E37" s="11"/>
      <c r="F37" s="11"/>
      <c r="G37" s="11"/>
      <c r="H37" s="11"/>
    </row>
    <row r="38" spans="1:86" ht="12" x14ac:dyDescent="0.3"/>
    <row r="39" spans="1:86" ht="12" x14ac:dyDescent="0.3"/>
    <row r="40" spans="1:86" ht="12" x14ac:dyDescent="0.3"/>
    <row r="41" spans="1:86" ht="12" x14ac:dyDescent="0.3"/>
    <row r="42" spans="1:86" ht="12" x14ac:dyDescent="0.3"/>
    <row r="43" spans="1:86" ht="12" x14ac:dyDescent="0.3"/>
    <row r="44" spans="1:86" ht="12" x14ac:dyDescent="0.3"/>
    <row r="45" spans="1:86" ht="12" x14ac:dyDescent="0.3"/>
    <row r="46" spans="1:86" ht="12" x14ac:dyDescent="0.3"/>
    <row r="47" spans="1:86" ht="12" x14ac:dyDescent="0.3"/>
    <row r="48" spans="1:86" ht="12" x14ac:dyDescent="0.3"/>
    <row r="49" ht="12" x14ac:dyDescent="0.3"/>
    <row r="50" ht="12" x14ac:dyDescent="0.3"/>
    <row r="51" ht="12" x14ac:dyDescent="0.3"/>
    <row r="52" ht="12" x14ac:dyDescent="0.3"/>
  </sheetData>
  <mergeCells count="22">
    <mergeCell ref="P11:P12"/>
    <mergeCell ref="Q11:Q12"/>
    <mergeCell ref="R11:R12"/>
    <mergeCell ref="S11:S12"/>
    <mergeCell ref="H11:I12"/>
    <mergeCell ref="J11:K12"/>
    <mergeCell ref="L11:L12"/>
    <mergeCell ref="M11:M12"/>
    <mergeCell ref="N11:N12"/>
    <mergeCell ref="O11:O12"/>
    <mergeCell ref="A11:A13"/>
    <mergeCell ref="B11:B13"/>
    <mergeCell ref="C11:C13"/>
    <mergeCell ref="D11:D13"/>
    <mergeCell ref="E11:E13"/>
    <mergeCell ref="F11:G12"/>
    <mergeCell ref="D3:K3"/>
    <mergeCell ref="A4:C4"/>
    <mergeCell ref="D4:K4"/>
    <mergeCell ref="D5:K5"/>
    <mergeCell ref="D6:K6"/>
    <mergeCell ref="D9:K9"/>
  </mergeCells>
  <dataValidations count="4">
    <dataValidation type="decimal" operator="lessThanOrEqual" allowBlank="1" showInputMessage="1" showErrorMessage="1" error="max. 40" sqref="L14:L35" xr:uid="{1CA77D98-D546-475B-8E8C-12368148EB2A}">
      <formula1>40</formula1>
    </dataValidation>
    <dataValidation type="decimal" operator="lessThanOrEqual" allowBlank="1" showInputMessage="1" showErrorMessage="1" error="max. 15" sqref="M14:N35" xr:uid="{08EA40E0-0980-4CDE-BBAA-DA3B30F679FF}">
      <formula1>15</formula1>
    </dataValidation>
    <dataValidation type="decimal" operator="lessThanOrEqual" allowBlank="1" showInputMessage="1" showErrorMessage="1" error="max. 10" sqref="P14:Q35" xr:uid="{381E2D48-F512-4B8C-A7FA-6E5198FC5BDB}">
      <formula1>10</formula1>
    </dataValidation>
    <dataValidation type="decimal" operator="lessThanOrEqual" allowBlank="1" showInputMessage="1" showErrorMessage="1" error="max. 5" sqref="O14:O35 R14:R35" xr:uid="{B1C95F60-9BFA-4F27-8680-CC63CA03887C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425E7-3312-499F-AE8F-3480DC02E9ED}">
  <dimension ref="A1:CH37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5" ht="38.25" customHeight="1" x14ac:dyDescent="0.3">
      <c r="A1" s="1" t="s">
        <v>36</v>
      </c>
    </row>
    <row r="2" spans="1:85" ht="12.6" x14ac:dyDescent="0.3">
      <c r="A2" s="4" t="s">
        <v>44</v>
      </c>
      <c r="D2" s="4" t="s">
        <v>25</v>
      </c>
    </row>
    <row r="3" spans="1:85" ht="12.6" x14ac:dyDescent="0.3">
      <c r="A3" s="4" t="s">
        <v>42</v>
      </c>
      <c r="D3" s="47" t="s">
        <v>37</v>
      </c>
      <c r="E3" s="47"/>
      <c r="F3" s="47"/>
      <c r="G3" s="47"/>
      <c r="H3" s="47"/>
      <c r="I3" s="47"/>
      <c r="J3" s="47"/>
      <c r="K3" s="47"/>
    </row>
    <row r="4" spans="1:85" ht="39" customHeight="1" x14ac:dyDescent="0.3">
      <c r="A4" s="52" t="s">
        <v>45</v>
      </c>
      <c r="B4" s="52"/>
      <c r="C4" s="52"/>
      <c r="D4" s="47" t="s">
        <v>38</v>
      </c>
      <c r="E4" s="47"/>
      <c r="F4" s="47"/>
      <c r="G4" s="47"/>
      <c r="H4" s="47"/>
      <c r="I4" s="47"/>
      <c r="J4" s="47"/>
      <c r="K4" s="47"/>
    </row>
    <row r="5" spans="1:85" ht="25.2" customHeight="1" x14ac:dyDescent="0.3">
      <c r="A5" s="12" t="s">
        <v>43</v>
      </c>
      <c r="D5" s="47" t="s">
        <v>39</v>
      </c>
      <c r="E5" s="47"/>
      <c r="F5" s="47"/>
      <c r="G5" s="47"/>
      <c r="H5" s="47"/>
      <c r="I5" s="47"/>
      <c r="J5" s="47"/>
      <c r="K5" s="47"/>
    </row>
    <row r="6" spans="1:85" ht="12.6" x14ac:dyDescent="0.3">
      <c r="A6" s="4"/>
      <c r="D6" s="47" t="s">
        <v>41</v>
      </c>
      <c r="E6" s="47"/>
      <c r="F6" s="47"/>
      <c r="G6" s="47"/>
      <c r="H6" s="47"/>
      <c r="I6" s="47"/>
      <c r="J6" s="47"/>
      <c r="K6" s="47"/>
    </row>
    <row r="7" spans="1:85" x14ac:dyDescent="0.3">
      <c r="G7" s="2"/>
      <c r="H7" s="2"/>
    </row>
    <row r="8" spans="1:85" ht="12.6" x14ac:dyDescent="0.3">
      <c r="A8" s="4" t="s">
        <v>24</v>
      </c>
      <c r="D8" s="4" t="s">
        <v>26</v>
      </c>
    </row>
    <row r="9" spans="1:85" ht="38.4" customHeight="1" x14ac:dyDescent="0.3">
      <c r="D9" s="47" t="s">
        <v>40</v>
      </c>
      <c r="E9" s="47"/>
      <c r="F9" s="47"/>
      <c r="G9" s="47"/>
      <c r="H9" s="47"/>
      <c r="I9" s="47"/>
      <c r="J9" s="47"/>
      <c r="K9" s="47"/>
    </row>
    <row r="10" spans="1:85" ht="12.6" x14ac:dyDescent="0.3">
      <c r="A10" s="4"/>
    </row>
    <row r="11" spans="1:85" ht="26.4" customHeight="1" x14ac:dyDescent="0.3">
      <c r="A11" s="48" t="s">
        <v>0</v>
      </c>
      <c r="B11" s="48" t="s">
        <v>1</v>
      </c>
      <c r="C11" s="48" t="s">
        <v>19</v>
      </c>
      <c r="D11" s="48" t="s">
        <v>13</v>
      </c>
      <c r="E11" s="50" t="s">
        <v>2</v>
      </c>
      <c r="F11" s="48" t="s">
        <v>33</v>
      </c>
      <c r="G11" s="48"/>
      <c r="H11" s="48" t="s">
        <v>34</v>
      </c>
      <c r="I11" s="48"/>
      <c r="J11" s="48" t="s">
        <v>35</v>
      </c>
      <c r="K11" s="48"/>
      <c r="L11" s="48" t="s">
        <v>15</v>
      </c>
      <c r="M11" s="48" t="s">
        <v>14</v>
      </c>
      <c r="N11" s="48" t="s">
        <v>16</v>
      </c>
      <c r="O11" s="48" t="s">
        <v>30</v>
      </c>
      <c r="P11" s="48" t="s">
        <v>31</v>
      </c>
      <c r="Q11" s="48" t="s">
        <v>32</v>
      </c>
      <c r="R11" s="48" t="s">
        <v>3</v>
      </c>
      <c r="S11" s="48" t="s">
        <v>4</v>
      </c>
    </row>
    <row r="12" spans="1:85" ht="59.4" customHeight="1" x14ac:dyDescent="0.3">
      <c r="A12" s="49"/>
      <c r="B12" s="49"/>
      <c r="C12" s="49"/>
      <c r="D12" s="49"/>
      <c r="E12" s="51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</row>
    <row r="13" spans="1:85" ht="28.95" customHeight="1" x14ac:dyDescent="0.3">
      <c r="A13" s="49"/>
      <c r="B13" s="49"/>
      <c r="C13" s="49"/>
      <c r="D13" s="49"/>
      <c r="E13" s="51"/>
      <c r="F13" s="46" t="s">
        <v>27</v>
      </c>
      <c r="G13" s="44" t="s">
        <v>28</v>
      </c>
      <c r="H13" s="44" t="s">
        <v>27</v>
      </c>
      <c r="I13" s="44" t="s">
        <v>28</v>
      </c>
      <c r="J13" s="44" t="s">
        <v>27</v>
      </c>
      <c r="K13" s="44" t="s">
        <v>28</v>
      </c>
      <c r="L13" s="45" t="s">
        <v>29</v>
      </c>
      <c r="M13" s="45" t="s">
        <v>21</v>
      </c>
      <c r="N13" s="45" t="s">
        <v>21</v>
      </c>
      <c r="O13" s="45" t="s">
        <v>22</v>
      </c>
      <c r="P13" s="45" t="s">
        <v>23</v>
      </c>
      <c r="Q13" s="45" t="s">
        <v>23</v>
      </c>
      <c r="R13" s="45" t="s">
        <v>22</v>
      </c>
      <c r="S13" s="45"/>
    </row>
    <row r="14" spans="1:85" s="7" customFormat="1" ht="12.75" customHeight="1" x14ac:dyDescent="0.25">
      <c r="A14" s="18" t="s">
        <v>88</v>
      </c>
      <c r="B14" s="37" t="s">
        <v>68</v>
      </c>
      <c r="C14" s="37" t="s">
        <v>46</v>
      </c>
      <c r="D14" s="38">
        <v>1302007</v>
      </c>
      <c r="E14" s="38">
        <v>600000</v>
      </c>
      <c r="F14" s="18" t="s">
        <v>110</v>
      </c>
      <c r="G14" s="16" t="s">
        <v>132</v>
      </c>
      <c r="H14" s="39" t="s">
        <v>117</v>
      </c>
      <c r="I14" s="16" t="s">
        <v>132</v>
      </c>
      <c r="J14" s="18" t="s">
        <v>137</v>
      </c>
      <c r="K14" s="16" t="s">
        <v>132</v>
      </c>
      <c r="L14" s="35">
        <v>19</v>
      </c>
      <c r="M14" s="8">
        <v>13</v>
      </c>
      <c r="N14" s="8">
        <v>9</v>
      </c>
      <c r="O14" s="8">
        <v>3</v>
      </c>
      <c r="P14" s="8">
        <v>7</v>
      </c>
      <c r="Q14" s="8">
        <v>5</v>
      </c>
      <c r="R14" s="8">
        <v>5</v>
      </c>
      <c r="S14" s="9">
        <f>SUM(L14:R14)</f>
        <v>61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</row>
    <row r="15" spans="1:85" s="7" customFormat="1" ht="12.75" customHeight="1" x14ac:dyDescent="0.25">
      <c r="A15" s="18" t="s">
        <v>89</v>
      </c>
      <c r="B15" s="37" t="s">
        <v>69</v>
      </c>
      <c r="C15" s="37" t="s">
        <v>47</v>
      </c>
      <c r="D15" s="38">
        <v>1300000</v>
      </c>
      <c r="E15" s="38">
        <v>820000</v>
      </c>
      <c r="F15" s="18" t="s">
        <v>111</v>
      </c>
      <c r="G15" s="16" t="s">
        <v>133</v>
      </c>
      <c r="H15" s="39" t="s">
        <v>114</v>
      </c>
      <c r="I15" s="16" t="s">
        <v>133</v>
      </c>
      <c r="J15" s="18" t="s">
        <v>138</v>
      </c>
      <c r="K15" s="16" t="s">
        <v>133</v>
      </c>
      <c r="L15" s="35">
        <v>18</v>
      </c>
      <c r="M15" s="8">
        <v>11</v>
      </c>
      <c r="N15" s="8">
        <v>6</v>
      </c>
      <c r="O15" s="8">
        <v>3</v>
      </c>
      <c r="P15" s="8">
        <v>7</v>
      </c>
      <c r="Q15" s="8">
        <v>2</v>
      </c>
      <c r="R15" s="8">
        <v>2</v>
      </c>
      <c r="S15" s="9">
        <f t="shared" ref="S15:S34" si="0">SUM(L15:R15)</f>
        <v>49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</row>
    <row r="16" spans="1:85" s="7" customFormat="1" ht="12.75" customHeight="1" x14ac:dyDescent="0.25">
      <c r="A16" s="18" t="s">
        <v>90</v>
      </c>
      <c r="B16" s="37" t="s">
        <v>68</v>
      </c>
      <c r="C16" s="37" t="s">
        <v>48</v>
      </c>
      <c r="D16" s="38">
        <v>1403911</v>
      </c>
      <c r="E16" s="38">
        <v>800000</v>
      </c>
      <c r="F16" s="18" t="s">
        <v>112</v>
      </c>
      <c r="G16" s="16" t="s">
        <v>132</v>
      </c>
      <c r="H16" s="39" t="s">
        <v>111</v>
      </c>
      <c r="I16" s="16" t="s">
        <v>132</v>
      </c>
      <c r="J16" s="18" t="s">
        <v>139</v>
      </c>
      <c r="K16" s="16" t="s">
        <v>132</v>
      </c>
      <c r="L16" s="35">
        <v>22</v>
      </c>
      <c r="M16" s="8">
        <v>11</v>
      </c>
      <c r="N16" s="8">
        <v>11</v>
      </c>
      <c r="O16" s="8">
        <v>4</v>
      </c>
      <c r="P16" s="8">
        <v>8</v>
      </c>
      <c r="Q16" s="8">
        <v>8</v>
      </c>
      <c r="R16" s="8">
        <v>5</v>
      </c>
      <c r="S16" s="9">
        <f t="shared" si="0"/>
        <v>69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</row>
    <row r="17" spans="1:85" s="7" customFormat="1" ht="12.75" customHeight="1" x14ac:dyDescent="0.25">
      <c r="A17" s="18" t="s">
        <v>91</v>
      </c>
      <c r="B17" s="37" t="s">
        <v>70</v>
      </c>
      <c r="C17" s="37" t="s">
        <v>49</v>
      </c>
      <c r="D17" s="38">
        <v>830000</v>
      </c>
      <c r="E17" s="38">
        <v>498000</v>
      </c>
      <c r="F17" s="18" t="s">
        <v>113</v>
      </c>
      <c r="G17" s="16" t="s">
        <v>132</v>
      </c>
      <c r="H17" s="39" t="s">
        <v>123</v>
      </c>
      <c r="I17" s="16" t="s">
        <v>132</v>
      </c>
      <c r="J17" s="19" t="s">
        <v>140</v>
      </c>
      <c r="K17" s="16" t="s">
        <v>132</v>
      </c>
      <c r="L17" s="35">
        <v>32</v>
      </c>
      <c r="M17" s="8">
        <v>14</v>
      </c>
      <c r="N17" s="8">
        <v>12</v>
      </c>
      <c r="O17" s="8">
        <v>5</v>
      </c>
      <c r="P17" s="8">
        <v>8</v>
      </c>
      <c r="Q17" s="8">
        <v>9</v>
      </c>
      <c r="R17" s="8">
        <v>2</v>
      </c>
      <c r="S17" s="9">
        <f>SUM(L17:R17)</f>
        <v>82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</row>
    <row r="18" spans="1:85" s="7" customFormat="1" ht="12.75" customHeight="1" x14ac:dyDescent="0.25">
      <c r="A18" s="18" t="s">
        <v>92</v>
      </c>
      <c r="B18" s="37" t="s">
        <v>71</v>
      </c>
      <c r="C18" s="37" t="s">
        <v>50</v>
      </c>
      <c r="D18" s="38">
        <v>790000</v>
      </c>
      <c r="E18" s="38">
        <v>360000</v>
      </c>
      <c r="F18" s="18" t="s">
        <v>114</v>
      </c>
      <c r="G18" s="16" t="s">
        <v>133</v>
      </c>
      <c r="H18" s="39" t="s">
        <v>115</v>
      </c>
      <c r="I18" s="16" t="s">
        <v>133</v>
      </c>
      <c r="J18" s="18" t="s">
        <v>141</v>
      </c>
      <c r="K18" s="16" t="s">
        <v>133</v>
      </c>
      <c r="L18" s="35">
        <v>18</v>
      </c>
      <c r="M18" s="8">
        <v>11</v>
      </c>
      <c r="N18" s="8">
        <v>10</v>
      </c>
      <c r="O18" s="8">
        <v>4</v>
      </c>
      <c r="P18" s="8">
        <v>4</v>
      </c>
      <c r="Q18" s="8">
        <v>6</v>
      </c>
      <c r="R18" s="8">
        <v>2</v>
      </c>
      <c r="S18" s="9">
        <f t="shared" si="0"/>
        <v>55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</row>
    <row r="19" spans="1:85" s="7" customFormat="1" ht="12.6" x14ac:dyDescent="0.25">
      <c r="A19" s="18" t="s">
        <v>93</v>
      </c>
      <c r="B19" s="37" t="s">
        <v>72</v>
      </c>
      <c r="C19" s="37" t="s">
        <v>51</v>
      </c>
      <c r="D19" s="38">
        <v>2370038</v>
      </c>
      <c r="E19" s="38">
        <v>850000</v>
      </c>
      <c r="F19" s="18" t="s">
        <v>115</v>
      </c>
      <c r="G19" s="16" t="s">
        <v>132</v>
      </c>
      <c r="H19" s="39" t="s">
        <v>131</v>
      </c>
      <c r="I19" s="16" t="s">
        <v>132</v>
      </c>
      <c r="J19" s="18" t="s">
        <v>142</v>
      </c>
      <c r="K19" s="16" t="s">
        <v>132</v>
      </c>
      <c r="L19" s="35">
        <v>23</v>
      </c>
      <c r="M19" s="8">
        <v>11</v>
      </c>
      <c r="N19" s="8">
        <v>10</v>
      </c>
      <c r="O19" s="8">
        <v>5</v>
      </c>
      <c r="P19" s="8">
        <v>9</v>
      </c>
      <c r="Q19" s="8">
        <v>8</v>
      </c>
      <c r="R19" s="8">
        <v>4</v>
      </c>
      <c r="S19" s="9">
        <f t="shared" si="0"/>
        <v>70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</row>
    <row r="20" spans="1:85" s="7" customFormat="1" ht="12.75" customHeight="1" x14ac:dyDescent="0.25">
      <c r="A20" s="18" t="s">
        <v>94</v>
      </c>
      <c r="B20" s="37" t="s">
        <v>73</v>
      </c>
      <c r="C20" s="40" t="s">
        <v>52</v>
      </c>
      <c r="D20" s="38">
        <v>1449000</v>
      </c>
      <c r="E20" s="38">
        <v>650000</v>
      </c>
      <c r="F20" s="18" t="s">
        <v>116</v>
      </c>
      <c r="G20" s="16" t="s">
        <v>133</v>
      </c>
      <c r="H20" s="39" t="s">
        <v>127</v>
      </c>
      <c r="I20" s="16" t="s">
        <v>133</v>
      </c>
      <c r="J20" s="18" t="s">
        <v>143</v>
      </c>
      <c r="K20" s="16" t="s">
        <v>133</v>
      </c>
      <c r="L20" s="35">
        <v>15</v>
      </c>
      <c r="M20" s="8">
        <v>10</v>
      </c>
      <c r="N20" s="8">
        <v>4</v>
      </c>
      <c r="O20" s="8">
        <v>4</v>
      </c>
      <c r="P20" s="8">
        <v>7</v>
      </c>
      <c r="Q20" s="8">
        <v>4</v>
      </c>
      <c r="R20" s="8">
        <v>2</v>
      </c>
      <c r="S20" s="9">
        <f t="shared" si="0"/>
        <v>46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</row>
    <row r="21" spans="1:85" s="7" customFormat="1" ht="12.75" customHeight="1" x14ac:dyDescent="0.25">
      <c r="A21" s="18" t="s">
        <v>95</v>
      </c>
      <c r="B21" s="37" t="s">
        <v>74</v>
      </c>
      <c r="C21" s="40" t="s">
        <v>53</v>
      </c>
      <c r="D21" s="38">
        <v>1790000</v>
      </c>
      <c r="E21" s="38">
        <v>750000</v>
      </c>
      <c r="F21" s="18" t="s">
        <v>117</v>
      </c>
      <c r="G21" s="16" t="s">
        <v>132</v>
      </c>
      <c r="H21" s="39" t="s">
        <v>134</v>
      </c>
      <c r="I21" s="16" t="s">
        <v>132</v>
      </c>
      <c r="J21" s="18" t="s">
        <v>144</v>
      </c>
      <c r="K21" s="16" t="s">
        <v>132</v>
      </c>
      <c r="L21" s="35">
        <v>35</v>
      </c>
      <c r="M21" s="8">
        <v>10</v>
      </c>
      <c r="N21" s="8">
        <v>13</v>
      </c>
      <c r="O21" s="8">
        <v>5</v>
      </c>
      <c r="P21" s="8">
        <v>9</v>
      </c>
      <c r="Q21" s="8">
        <v>9</v>
      </c>
      <c r="R21" s="8">
        <v>2</v>
      </c>
      <c r="S21" s="9">
        <f t="shared" si="0"/>
        <v>83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</row>
    <row r="22" spans="1:85" s="7" customFormat="1" ht="13.5" customHeight="1" x14ac:dyDescent="0.25">
      <c r="A22" s="18" t="s">
        <v>96</v>
      </c>
      <c r="B22" s="37" t="s">
        <v>75</v>
      </c>
      <c r="C22" s="37" t="s">
        <v>54</v>
      </c>
      <c r="D22" s="38">
        <v>3535000</v>
      </c>
      <c r="E22" s="38">
        <v>1400000</v>
      </c>
      <c r="F22" s="18" t="s">
        <v>118</v>
      </c>
      <c r="G22" s="16" t="s">
        <v>132</v>
      </c>
      <c r="H22" s="39" t="s">
        <v>135</v>
      </c>
      <c r="I22" s="16" t="s">
        <v>132</v>
      </c>
      <c r="J22" s="18" t="s">
        <v>145</v>
      </c>
      <c r="K22" s="16" t="s">
        <v>132</v>
      </c>
      <c r="L22" s="35">
        <v>32</v>
      </c>
      <c r="M22" s="8">
        <v>12</v>
      </c>
      <c r="N22" s="8">
        <v>12</v>
      </c>
      <c r="O22" s="8">
        <v>5</v>
      </c>
      <c r="P22" s="8">
        <v>7</v>
      </c>
      <c r="Q22" s="8">
        <v>8</v>
      </c>
      <c r="R22" s="8">
        <v>4</v>
      </c>
      <c r="S22" s="9">
        <f t="shared" si="0"/>
        <v>80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</row>
    <row r="23" spans="1:85" s="7" customFormat="1" ht="12.75" customHeight="1" x14ac:dyDescent="0.25">
      <c r="A23" s="18" t="s">
        <v>97</v>
      </c>
      <c r="B23" s="37" t="s">
        <v>76</v>
      </c>
      <c r="C23" s="37" t="s">
        <v>55</v>
      </c>
      <c r="D23" s="38">
        <v>1205000</v>
      </c>
      <c r="E23" s="38">
        <v>900000</v>
      </c>
      <c r="F23" s="18" t="s">
        <v>119</v>
      </c>
      <c r="G23" s="16" t="s">
        <v>133</v>
      </c>
      <c r="H23" s="39" t="s">
        <v>120</v>
      </c>
      <c r="I23" s="16" t="s">
        <v>132</v>
      </c>
      <c r="J23" s="18" t="s">
        <v>140</v>
      </c>
      <c r="K23" s="16" t="s">
        <v>132</v>
      </c>
      <c r="L23" s="35">
        <v>28</v>
      </c>
      <c r="M23" s="8">
        <v>14</v>
      </c>
      <c r="N23" s="8">
        <v>12</v>
      </c>
      <c r="O23" s="8">
        <v>4</v>
      </c>
      <c r="P23" s="8">
        <v>7</v>
      </c>
      <c r="Q23" s="8">
        <v>7</v>
      </c>
      <c r="R23" s="8">
        <v>2</v>
      </c>
      <c r="S23" s="9">
        <f t="shared" si="0"/>
        <v>74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</row>
    <row r="24" spans="1:85" s="7" customFormat="1" ht="12.75" customHeight="1" x14ac:dyDescent="0.25">
      <c r="A24" s="18" t="s">
        <v>98</v>
      </c>
      <c r="B24" s="37" t="s">
        <v>77</v>
      </c>
      <c r="C24" s="37" t="s">
        <v>56</v>
      </c>
      <c r="D24" s="41">
        <v>2502000</v>
      </c>
      <c r="E24" s="38">
        <v>1250000</v>
      </c>
      <c r="F24" s="18" t="s">
        <v>120</v>
      </c>
      <c r="G24" s="16" t="s">
        <v>133</v>
      </c>
      <c r="H24" s="39" t="s">
        <v>128</v>
      </c>
      <c r="I24" s="16" t="s">
        <v>152</v>
      </c>
      <c r="J24" s="18" t="s">
        <v>146</v>
      </c>
      <c r="K24" s="16" t="s">
        <v>133</v>
      </c>
      <c r="L24" s="35">
        <v>20</v>
      </c>
      <c r="M24" s="8">
        <v>11</v>
      </c>
      <c r="N24" s="8">
        <v>9</v>
      </c>
      <c r="O24" s="8">
        <v>4</v>
      </c>
      <c r="P24" s="8">
        <v>7</v>
      </c>
      <c r="Q24" s="8">
        <v>8</v>
      </c>
      <c r="R24" s="8">
        <v>4</v>
      </c>
      <c r="S24" s="9">
        <f t="shared" si="0"/>
        <v>63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</row>
    <row r="25" spans="1:85" s="7" customFormat="1" ht="12.75" customHeight="1" x14ac:dyDescent="0.25">
      <c r="A25" s="18" t="s">
        <v>99</v>
      </c>
      <c r="B25" s="37" t="s">
        <v>78</v>
      </c>
      <c r="C25" s="37" t="s">
        <v>57</v>
      </c>
      <c r="D25" s="38">
        <v>1830310</v>
      </c>
      <c r="E25" s="38">
        <v>750000</v>
      </c>
      <c r="F25" s="18" t="s">
        <v>121</v>
      </c>
      <c r="G25" s="16" t="s">
        <v>133</v>
      </c>
      <c r="H25" s="39" t="s">
        <v>116</v>
      </c>
      <c r="I25" s="16" t="s">
        <v>132</v>
      </c>
      <c r="J25" s="18" t="s">
        <v>141</v>
      </c>
      <c r="K25" s="16" t="s">
        <v>133</v>
      </c>
      <c r="L25" s="35">
        <v>34</v>
      </c>
      <c r="M25" s="8">
        <v>12</v>
      </c>
      <c r="N25" s="8">
        <v>13</v>
      </c>
      <c r="O25" s="8">
        <v>5</v>
      </c>
      <c r="P25" s="8">
        <v>9</v>
      </c>
      <c r="Q25" s="8">
        <v>9</v>
      </c>
      <c r="R25" s="8">
        <v>5</v>
      </c>
      <c r="S25" s="9">
        <f t="shared" si="0"/>
        <v>87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</row>
    <row r="26" spans="1:85" s="7" customFormat="1" ht="12.75" customHeight="1" x14ac:dyDescent="0.25">
      <c r="A26" s="18" t="s">
        <v>100</v>
      </c>
      <c r="B26" s="37" t="s">
        <v>79</v>
      </c>
      <c r="C26" s="37" t="s">
        <v>58</v>
      </c>
      <c r="D26" s="41">
        <v>1120000</v>
      </c>
      <c r="E26" s="38">
        <v>660000</v>
      </c>
      <c r="F26" s="18" t="s">
        <v>122</v>
      </c>
      <c r="G26" s="16" t="s">
        <v>132</v>
      </c>
      <c r="H26" s="39" t="s">
        <v>113</v>
      </c>
      <c r="I26" s="16" t="s">
        <v>132</v>
      </c>
      <c r="J26" s="18" t="s">
        <v>147</v>
      </c>
      <c r="K26" s="16" t="s">
        <v>132</v>
      </c>
      <c r="L26" s="35">
        <v>35</v>
      </c>
      <c r="M26" s="8">
        <v>13</v>
      </c>
      <c r="N26" s="8">
        <v>12</v>
      </c>
      <c r="O26" s="8">
        <v>4</v>
      </c>
      <c r="P26" s="8">
        <v>9</v>
      </c>
      <c r="Q26" s="8">
        <v>9</v>
      </c>
      <c r="R26" s="8">
        <v>5</v>
      </c>
      <c r="S26" s="9">
        <f t="shared" si="0"/>
        <v>87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</row>
    <row r="27" spans="1:85" s="7" customFormat="1" ht="12.6" x14ac:dyDescent="0.25">
      <c r="A27" s="18" t="s">
        <v>101</v>
      </c>
      <c r="B27" s="37" t="s">
        <v>79</v>
      </c>
      <c r="C27" s="37" t="s">
        <v>59</v>
      </c>
      <c r="D27" s="41">
        <v>1150000</v>
      </c>
      <c r="E27" s="38">
        <v>500000</v>
      </c>
      <c r="F27" s="18" t="s">
        <v>123</v>
      </c>
      <c r="G27" s="16" t="s">
        <v>133</v>
      </c>
      <c r="H27" s="39" t="s">
        <v>110</v>
      </c>
      <c r="I27" s="16" t="s">
        <v>132</v>
      </c>
      <c r="J27" s="18" t="s">
        <v>137</v>
      </c>
      <c r="K27" s="16" t="s">
        <v>133</v>
      </c>
      <c r="L27" s="35">
        <v>22</v>
      </c>
      <c r="M27" s="8">
        <v>11</v>
      </c>
      <c r="N27" s="8">
        <v>10</v>
      </c>
      <c r="O27" s="8">
        <v>4</v>
      </c>
      <c r="P27" s="8">
        <v>8</v>
      </c>
      <c r="Q27" s="8">
        <v>6</v>
      </c>
      <c r="R27" s="8">
        <v>5</v>
      </c>
      <c r="S27" s="9">
        <f t="shared" si="0"/>
        <v>66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</row>
    <row r="28" spans="1:85" s="7" customFormat="1" ht="12.75" customHeight="1" x14ac:dyDescent="0.25">
      <c r="A28" s="18" t="s">
        <v>102</v>
      </c>
      <c r="B28" s="37" t="s">
        <v>80</v>
      </c>
      <c r="C28" s="37" t="s">
        <v>60</v>
      </c>
      <c r="D28" s="38">
        <v>1280632</v>
      </c>
      <c r="E28" s="38">
        <v>1000000</v>
      </c>
      <c r="F28" s="18" t="s">
        <v>124</v>
      </c>
      <c r="G28" s="16" t="s">
        <v>132</v>
      </c>
      <c r="H28" s="39" t="s">
        <v>121</v>
      </c>
      <c r="I28" s="16" t="s">
        <v>132</v>
      </c>
      <c r="J28" s="18" t="s">
        <v>138</v>
      </c>
      <c r="K28" s="16" t="s">
        <v>132</v>
      </c>
      <c r="L28" s="35">
        <v>23</v>
      </c>
      <c r="M28" s="8">
        <v>11</v>
      </c>
      <c r="N28" s="8">
        <v>10</v>
      </c>
      <c r="O28" s="8">
        <v>5</v>
      </c>
      <c r="P28" s="8">
        <v>8</v>
      </c>
      <c r="Q28" s="8">
        <v>8</v>
      </c>
      <c r="R28" s="8">
        <v>5</v>
      </c>
      <c r="S28" s="9">
        <f t="shared" si="0"/>
        <v>70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</row>
    <row r="29" spans="1:85" s="7" customFormat="1" ht="12.75" customHeight="1" x14ac:dyDescent="0.25">
      <c r="A29" s="18" t="s">
        <v>103</v>
      </c>
      <c r="B29" s="37" t="s">
        <v>81</v>
      </c>
      <c r="C29" s="37" t="s">
        <v>61</v>
      </c>
      <c r="D29" s="38">
        <v>1650000</v>
      </c>
      <c r="E29" s="38">
        <v>800000</v>
      </c>
      <c r="F29" s="18" t="s">
        <v>125</v>
      </c>
      <c r="G29" s="16" t="s">
        <v>132</v>
      </c>
      <c r="H29" s="39" t="s">
        <v>112</v>
      </c>
      <c r="I29" s="16" t="s">
        <v>132</v>
      </c>
      <c r="J29" s="18" t="s">
        <v>139</v>
      </c>
      <c r="K29" s="16" t="s">
        <v>133</v>
      </c>
      <c r="L29" s="35">
        <v>30</v>
      </c>
      <c r="M29" s="8">
        <v>11</v>
      </c>
      <c r="N29" s="8">
        <v>12</v>
      </c>
      <c r="O29" s="8">
        <v>4</v>
      </c>
      <c r="P29" s="8">
        <v>9</v>
      </c>
      <c r="Q29" s="8">
        <v>9</v>
      </c>
      <c r="R29" s="8">
        <v>4</v>
      </c>
      <c r="S29" s="9">
        <f t="shared" si="0"/>
        <v>79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</row>
    <row r="30" spans="1:85" s="7" customFormat="1" ht="12.75" customHeight="1" x14ac:dyDescent="0.25">
      <c r="A30" s="18" t="s">
        <v>104</v>
      </c>
      <c r="B30" s="37" t="s">
        <v>82</v>
      </c>
      <c r="C30" s="37" t="s">
        <v>62</v>
      </c>
      <c r="D30" s="41">
        <v>1154500</v>
      </c>
      <c r="E30" s="41">
        <v>500000</v>
      </c>
      <c r="F30" s="18" t="s">
        <v>126</v>
      </c>
      <c r="G30" s="16" t="s">
        <v>133</v>
      </c>
      <c r="H30" s="39" t="s">
        <v>129</v>
      </c>
      <c r="I30" s="16" t="s">
        <v>132</v>
      </c>
      <c r="J30" s="19" t="s">
        <v>146</v>
      </c>
      <c r="K30" s="16" t="s">
        <v>133</v>
      </c>
      <c r="L30" s="35">
        <v>23</v>
      </c>
      <c r="M30" s="8">
        <v>12</v>
      </c>
      <c r="N30" s="8">
        <v>11</v>
      </c>
      <c r="O30" s="8">
        <v>4</v>
      </c>
      <c r="P30" s="8">
        <v>8</v>
      </c>
      <c r="Q30" s="8">
        <v>7</v>
      </c>
      <c r="R30" s="8">
        <v>3</v>
      </c>
      <c r="S30" s="9">
        <f t="shared" si="0"/>
        <v>68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</row>
    <row r="31" spans="1:85" s="7" customFormat="1" ht="12.75" customHeight="1" x14ac:dyDescent="0.25">
      <c r="A31" s="18" t="s">
        <v>105</v>
      </c>
      <c r="B31" s="37" t="s">
        <v>83</v>
      </c>
      <c r="C31" s="37" t="s">
        <v>63</v>
      </c>
      <c r="D31" s="38">
        <v>2833775</v>
      </c>
      <c r="E31" s="38">
        <v>880000</v>
      </c>
      <c r="F31" s="18" t="s">
        <v>127</v>
      </c>
      <c r="G31" s="16" t="s">
        <v>132</v>
      </c>
      <c r="H31" s="39" t="s">
        <v>126</v>
      </c>
      <c r="I31" s="16" t="s">
        <v>132</v>
      </c>
      <c r="J31" s="18" t="s">
        <v>148</v>
      </c>
      <c r="K31" s="16" t="s">
        <v>132</v>
      </c>
      <c r="L31" s="35">
        <v>36</v>
      </c>
      <c r="M31" s="8">
        <v>14</v>
      </c>
      <c r="N31" s="8">
        <v>13</v>
      </c>
      <c r="O31" s="8">
        <v>1</v>
      </c>
      <c r="P31" s="8">
        <v>9</v>
      </c>
      <c r="Q31" s="8">
        <v>9</v>
      </c>
      <c r="R31" s="8">
        <v>1</v>
      </c>
      <c r="S31" s="9">
        <f t="shared" si="0"/>
        <v>83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</row>
    <row r="32" spans="1:85" s="7" customFormat="1" ht="12.6" x14ac:dyDescent="0.25">
      <c r="A32" s="18" t="s">
        <v>106</v>
      </c>
      <c r="B32" s="37" t="s">
        <v>84</v>
      </c>
      <c r="C32" s="37" t="s">
        <v>64</v>
      </c>
      <c r="D32" s="38">
        <v>1825650</v>
      </c>
      <c r="E32" s="38">
        <v>900000</v>
      </c>
      <c r="F32" s="18" t="s">
        <v>128</v>
      </c>
      <c r="G32" s="42" t="s">
        <v>152</v>
      </c>
      <c r="H32" s="39" t="s">
        <v>136</v>
      </c>
      <c r="I32" s="42" t="s">
        <v>132</v>
      </c>
      <c r="J32" s="18" t="s">
        <v>142</v>
      </c>
      <c r="K32" s="16" t="s">
        <v>133</v>
      </c>
      <c r="L32" s="35">
        <v>23</v>
      </c>
      <c r="M32" s="8">
        <v>11</v>
      </c>
      <c r="N32" s="8">
        <v>10</v>
      </c>
      <c r="O32" s="8">
        <v>3</v>
      </c>
      <c r="P32" s="8">
        <v>7</v>
      </c>
      <c r="Q32" s="8">
        <v>7</v>
      </c>
      <c r="R32" s="8">
        <v>3</v>
      </c>
      <c r="S32" s="9">
        <f t="shared" si="0"/>
        <v>64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</row>
    <row r="33" spans="1:86" s="7" customFormat="1" ht="12.75" customHeight="1" x14ac:dyDescent="0.25">
      <c r="A33" s="18" t="s">
        <v>107</v>
      </c>
      <c r="B33" s="37" t="s">
        <v>85</v>
      </c>
      <c r="C33" s="37" t="s">
        <v>65</v>
      </c>
      <c r="D33" s="38">
        <v>1770000</v>
      </c>
      <c r="E33" s="38">
        <v>500000</v>
      </c>
      <c r="F33" s="18" t="s">
        <v>129</v>
      </c>
      <c r="G33" s="16" t="s">
        <v>133</v>
      </c>
      <c r="H33" s="39" t="s">
        <v>130</v>
      </c>
      <c r="I33" s="16" t="s">
        <v>132</v>
      </c>
      <c r="J33" s="18" t="s">
        <v>143</v>
      </c>
      <c r="K33" s="16" t="s">
        <v>149</v>
      </c>
      <c r="L33" s="35">
        <v>20</v>
      </c>
      <c r="M33" s="8">
        <v>12</v>
      </c>
      <c r="N33" s="8">
        <v>10</v>
      </c>
      <c r="O33" s="8">
        <v>4</v>
      </c>
      <c r="P33" s="8">
        <v>6</v>
      </c>
      <c r="Q33" s="8">
        <v>6</v>
      </c>
      <c r="R33" s="8">
        <v>2</v>
      </c>
      <c r="S33" s="9">
        <f t="shared" si="0"/>
        <v>60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</row>
    <row r="34" spans="1:86" s="15" customFormat="1" ht="12.75" customHeight="1" x14ac:dyDescent="0.25">
      <c r="A34" s="18" t="s">
        <v>108</v>
      </c>
      <c r="B34" s="37" t="s">
        <v>86</v>
      </c>
      <c r="C34" s="37" t="s">
        <v>66</v>
      </c>
      <c r="D34" s="38">
        <v>1747000</v>
      </c>
      <c r="E34" s="38">
        <v>900000</v>
      </c>
      <c r="F34" s="18" t="s">
        <v>130</v>
      </c>
      <c r="G34" s="42" t="s">
        <v>152</v>
      </c>
      <c r="H34" s="39" t="s">
        <v>119</v>
      </c>
      <c r="I34" s="16" t="s">
        <v>132</v>
      </c>
      <c r="J34" s="18" t="s">
        <v>144</v>
      </c>
      <c r="K34" s="16" t="s">
        <v>132</v>
      </c>
      <c r="L34" s="36">
        <v>33</v>
      </c>
      <c r="M34" s="20">
        <v>12</v>
      </c>
      <c r="N34" s="20">
        <v>12</v>
      </c>
      <c r="O34" s="20">
        <v>5</v>
      </c>
      <c r="P34" s="20">
        <v>9</v>
      </c>
      <c r="Q34" s="20">
        <v>9</v>
      </c>
      <c r="R34" s="20">
        <v>5</v>
      </c>
      <c r="S34" s="21">
        <f t="shared" si="0"/>
        <v>85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</row>
    <row r="35" spans="1:86" s="34" customFormat="1" ht="12.75" customHeight="1" x14ac:dyDescent="0.25">
      <c r="A35" s="25" t="s">
        <v>109</v>
      </c>
      <c r="B35" s="26" t="s">
        <v>87</v>
      </c>
      <c r="C35" s="26" t="s">
        <v>67</v>
      </c>
      <c r="D35" s="27">
        <v>1385000</v>
      </c>
      <c r="E35" s="27">
        <v>700000</v>
      </c>
      <c r="F35" s="28" t="s">
        <v>131</v>
      </c>
      <c r="G35" s="29" t="s">
        <v>133</v>
      </c>
      <c r="H35" s="30" t="s">
        <v>118</v>
      </c>
      <c r="I35" s="29" t="s">
        <v>133</v>
      </c>
      <c r="J35" s="28" t="s">
        <v>145</v>
      </c>
      <c r="K35" s="29" t="s">
        <v>133</v>
      </c>
      <c r="L35" s="31">
        <v>20</v>
      </c>
      <c r="M35" s="31">
        <v>10</v>
      </c>
      <c r="N35" s="31">
        <v>12</v>
      </c>
      <c r="O35" s="31">
        <v>2</v>
      </c>
      <c r="P35" s="31">
        <v>4</v>
      </c>
      <c r="Q35" s="31">
        <v>4</v>
      </c>
      <c r="R35" s="31">
        <v>2</v>
      </c>
      <c r="S35" s="32">
        <f>SUM(L35:R35)</f>
        <v>54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</row>
    <row r="36" spans="1:86" ht="12.6" x14ac:dyDescent="0.3">
      <c r="D36" s="43">
        <f>SUM(D14:D35)</f>
        <v>36223823</v>
      </c>
      <c r="E36" s="43">
        <f>SUM(E14:E35)</f>
        <v>16968000</v>
      </c>
      <c r="F36" s="11"/>
    </row>
    <row r="37" spans="1:86" x14ac:dyDescent="0.3">
      <c r="E37" s="11"/>
      <c r="F37" s="11"/>
      <c r="G37" s="11"/>
      <c r="H37" s="11"/>
    </row>
  </sheetData>
  <mergeCells count="22">
    <mergeCell ref="P11:P12"/>
    <mergeCell ref="Q11:Q12"/>
    <mergeCell ref="R11:R12"/>
    <mergeCell ref="S11:S12"/>
    <mergeCell ref="H11:I12"/>
    <mergeCell ref="J11:K12"/>
    <mergeCell ref="L11:L12"/>
    <mergeCell ref="M11:M12"/>
    <mergeCell ref="N11:N12"/>
    <mergeCell ref="O11:O12"/>
    <mergeCell ref="A11:A13"/>
    <mergeCell ref="B11:B13"/>
    <mergeCell ref="C11:C13"/>
    <mergeCell ref="D11:D13"/>
    <mergeCell ref="E11:E13"/>
    <mergeCell ref="F11:G12"/>
    <mergeCell ref="D3:K3"/>
    <mergeCell ref="A4:C4"/>
    <mergeCell ref="D4:K4"/>
    <mergeCell ref="D5:K5"/>
    <mergeCell ref="D6:K6"/>
    <mergeCell ref="D9:K9"/>
  </mergeCells>
  <dataValidations count="4">
    <dataValidation type="decimal" operator="lessThanOrEqual" allowBlank="1" showInputMessage="1" showErrorMessage="1" error="max. 5" sqref="O14:O35 R14:R35" xr:uid="{B8D664B7-3028-4A46-9191-D95521FA45E8}">
      <formula1>5</formula1>
    </dataValidation>
    <dataValidation type="decimal" operator="lessThanOrEqual" allowBlank="1" showInputMessage="1" showErrorMessage="1" error="max. 10" sqref="P14:Q35" xr:uid="{AF50F07F-B066-430D-9164-1C181EEFB6EA}">
      <formula1>10</formula1>
    </dataValidation>
    <dataValidation type="decimal" operator="lessThanOrEqual" allowBlank="1" showInputMessage="1" showErrorMessage="1" error="max. 15" sqref="M14:N35" xr:uid="{8E4484E9-AFFC-43F3-83AC-629A39A99098}">
      <formula1>15</formula1>
    </dataValidation>
    <dataValidation type="decimal" operator="lessThanOrEqual" allowBlank="1" showInputMessage="1" showErrorMessage="1" error="max. 40" sqref="L14:L35" xr:uid="{2003E353-8012-4E46-9A32-51CFFAD8CCA1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Vývoj hraný film</vt:lpstr>
      <vt:lpstr>HB</vt:lpstr>
      <vt:lpstr>JarK</vt:lpstr>
      <vt:lpstr>JK</vt:lpstr>
      <vt:lpstr>MŠ</vt:lpstr>
      <vt:lpstr>TCD</vt:lpstr>
      <vt:lpstr>'Vývoj hraný film'!Oblast_tisku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2020-06-15T15:50:32Z</dcterms:modified>
</cp:coreProperties>
</file>